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hidePivotFieldList="1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8_{AB3C1EF6-D1EE-4B97-936B-D7EEDD0E3253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Hoja" sheetId="9" state="hidden" r:id="rId2"/>
    <sheet name="Sheet3" sheetId="4" state="hidden" r:id="rId3"/>
    <sheet name="Sheet1" sheetId="2" state="hidden" r:id="rId4"/>
    <sheet name="Sheet2" sheetId="3" state="hidden" r:id="rId5"/>
  </sheets>
  <definedNames>
    <definedName name="_xlnm._FilterDatabase" localSheetId="1" hidden="1">Hoja!$A$3:$B$84</definedName>
    <definedName name="_xlnm._FilterDatabase" localSheetId="0" hidden="1">'Plantilla Pagos a Proveedores'!$A$11:$I$203</definedName>
    <definedName name="_xlnm.Print_Area" localSheetId="0">'Plantilla Pagos a Proveedores'!$A$1:$I$204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3" i="5" l="1"/>
  <c r="E203" i="5"/>
  <c r="B86" i="9" l="1"/>
  <c r="H107" i="5" l="1"/>
  <c r="F107" i="5"/>
  <c r="H153" i="5"/>
  <c r="F153" i="5"/>
  <c r="H152" i="5"/>
  <c r="F152" i="5"/>
  <c r="H46" i="5" l="1"/>
  <c r="F46" i="5"/>
  <c r="H155" i="5"/>
  <c r="F155" i="5"/>
  <c r="F69" i="5" l="1"/>
  <c r="H69" i="5"/>
  <c r="F70" i="5"/>
  <c r="H70" i="5"/>
  <c r="F71" i="5"/>
  <c r="H71" i="5"/>
  <c r="F72" i="5"/>
  <c r="H72" i="5"/>
  <c r="F73" i="5"/>
  <c r="H73" i="5"/>
  <c r="F74" i="5"/>
  <c r="H74" i="5"/>
  <c r="F75" i="5"/>
  <c r="H75" i="5"/>
  <c r="F76" i="5"/>
  <c r="H76" i="5"/>
  <c r="F77" i="5"/>
  <c r="H77" i="5"/>
  <c r="F78" i="5"/>
  <c r="H78" i="5"/>
  <c r="F79" i="5"/>
  <c r="H79" i="5"/>
  <c r="F80" i="5"/>
  <c r="H80" i="5"/>
  <c r="F81" i="5"/>
  <c r="H81" i="5"/>
  <c r="F82" i="5"/>
  <c r="H82" i="5"/>
  <c r="F83" i="5"/>
  <c r="H83" i="5"/>
  <c r="F84" i="5"/>
  <c r="H84" i="5"/>
  <c r="F85" i="5"/>
  <c r="H85" i="5"/>
  <c r="F86" i="5"/>
  <c r="H86" i="5"/>
  <c r="F87" i="5"/>
  <c r="H87" i="5"/>
  <c r="F88" i="5"/>
  <c r="H88" i="5"/>
  <c r="F89" i="5"/>
  <c r="H89" i="5"/>
  <c r="F90" i="5"/>
  <c r="H90" i="5"/>
  <c r="F91" i="5"/>
  <c r="H91" i="5"/>
  <c r="F92" i="5"/>
  <c r="H92" i="5"/>
  <c r="F93" i="5"/>
  <c r="H93" i="5"/>
  <c r="F94" i="5"/>
  <c r="H94" i="5"/>
  <c r="F95" i="5"/>
  <c r="H95" i="5"/>
  <c r="F96" i="5"/>
  <c r="H96" i="5"/>
  <c r="F97" i="5"/>
  <c r="H97" i="5"/>
  <c r="F98" i="5"/>
  <c r="H98" i="5"/>
  <c r="F99" i="5"/>
  <c r="H99" i="5"/>
  <c r="F100" i="5"/>
  <c r="H100" i="5"/>
  <c r="F101" i="5"/>
  <c r="H101" i="5"/>
  <c r="F102" i="5"/>
  <c r="H102" i="5"/>
  <c r="F103" i="5"/>
  <c r="H103" i="5"/>
  <c r="F104" i="5"/>
  <c r="H104" i="5"/>
  <c r="F105" i="5"/>
  <c r="H105" i="5"/>
  <c r="F106" i="5"/>
  <c r="H106" i="5"/>
  <c r="F108" i="5"/>
  <c r="H108" i="5"/>
  <c r="F109" i="5"/>
  <c r="H109" i="5"/>
  <c r="F110" i="5"/>
  <c r="H110" i="5"/>
  <c r="F111" i="5"/>
  <c r="H111" i="5"/>
  <c r="F112" i="5"/>
  <c r="H112" i="5"/>
  <c r="F113" i="5"/>
  <c r="H113" i="5"/>
  <c r="F114" i="5"/>
  <c r="H114" i="5"/>
  <c r="F115" i="5"/>
  <c r="H115" i="5"/>
  <c r="F116" i="5"/>
  <c r="H116" i="5"/>
  <c r="F117" i="5"/>
  <c r="H117" i="5"/>
  <c r="F118" i="5"/>
  <c r="H118" i="5"/>
  <c r="F119" i="5"/>
  <c r="H119" i="5"/>
  <c r="F120" i="5"/>
  <c r="H120" i="5"/>
  <c r="F121" i="5"/>
  <c r="H121" i="5"/>
  <c r="F122" i="5"/>
  <c r="H122" i="5"/>
  <c r="F123" i="5"/>
  <c r="H123" i="5"/>
  <c r="F124" i="5"/>
  <c r="H124" i="5"/>
  <c r="F125" i="5"/>
  <c r="H125" i="5"/>
  <c r="F126" i="5"/>
  <c r="H126" i="5"/>
  <c r="F127" i="5"/>
  <c r="H127" i="5"/>
  <c r="F128" i="5"/>
  <c r="H128" i="5"/>
  <c r="F129" i="5"/>
  <c r="H129" i="5"/>
  <c r="F130" i="5"/>
  <c r="H130" i="5"/>
  <c r="F131" i="5"/>
  <c r="H131" i="5"/>
  <c r="F132" i="5"/>
  <c r="H132" i="5"/>
  <c r="F134" i="5"/>
  <c r="H134" i="5"/>
  <c r="F133" i="5"/>
  <c r="H133" i="5"/>
  <c r="F135" i="5"/>
  <c r="H135" i="5"/>
  <c r="F136" i="5"/>
  <c r="H136" i="5"/>
  <c r="F137" i="5"/>
  <c r="H137" i="5"/>
  <c r="F138" i="5"/>
  <c r="H138" i="5"/>
  <c r="F139" i="5"/>
  <c r="H139" i="5"/>
  <c r="F140" i="5"/>
  <c r="H140" i="5"/>
  <c r="F141" i="5"/>
  <c r="H141" i="5"/>
  <c r="F142" i="5"/>
  <c r="H142" i="5"/>
  <c r="F143" i="5"/>
  <c r="H143" i="5"/>
  <c r="F144" i="5"/>
  <c r="H144" i="5"/>
  <c r="F145" i="5"/>
  <c r="H145" i="5"/>
  <c r="F146" i="5"/>
  <c r="H146" i="5"/>
  <c r="F147" i="5"/>
  <c r="H147" i="5"/>
  <c r="F148" i="5"/>
  <c r="H148" i="5"/>
  <c r="F149" i="5"/>
  <c r="H149" i="5"/>
  <c r="F150" i="5"/>
  <c r="H150" i="5"/>
  <c r="F151" i="5"/>
  <c r="H151" i="5"/>
  <c r="F154" i="5"/>
  <c r="H154" i="5"/>
  <c r="F156" i="5"/>
  <c r="H156" i="5"/>
  <c r="F157" i="5"/>
  <c r="H157" i="5"/>
  <c r="F158" i="5"/>
  <c r="H158" i="5"/>
  <c r="F159" i="5"/>
  <c r="H159" i="5"/>
  <c r="F160" i="5"/>
  <c r="H160" i="5"/>
  <c r="F161" i="5"/>
  <c r="H161" i="5"/>
  <c r="F162" i="5"/>
  <c r="H162" i="5"/>
  <c r="F163" i="5"/>
  <c r="H163" i="5"/>
  <c r="F164" i="5"/>
  <c r="H164" i="5"/>
  <c r="F165" i="5"/>
  <c r="H165" i="5"/>
  <c r="F166" i="5"/>
  <c r="H166" i="5"/>
  <c r="F167" i="5"/>
  <c r="H167" i="5"/>
  <c r="F168" i="5"/>
  <c r="H168" i="5"/>
  <c r="F169" i="5"/>
  <c r="H169" i="5"/>
  <c r="F170" i="5"/>
  <c r="H170" i="5"/>
  <c r="F171" i="5"/>
  <c r="H171" i="5"/>
  <c r="F172" i="5"/>
  <c r="H172" i="5"/>
  <c r="F173" i="5"/>
  <c r="H173" i="5"/>
  <c r="F174" i="5"/>
  <c r="H174" i="5"/>
  <c r="F175" i="5"/>
  <c r="H175" i="5"/>
  <c r="F176" i="5"/>
  <c r="H176" i="5"/>
  <c r="F177" i="5"/>
  <c r="H177" i="5"/>
  <c r="F178" i="5"/>
  <c r="H178" i="5"/>
  <c r="F179" i="5"/>
  <c r="H179" i="5"/>
  <c r="F184" i="5"/>
  <c r="H184" i="5"/>
  <c r="F185" i="5"/>
  <c r="H185" i="5"/>
  <c r="F186" i="5"/>
  <c r="H186" i="5"/>
  <c r="F180" i="5"/>
  <c r="H180" i="5"/>
  <c r="F181" i="5"/>
  <c r="H181" i="5"/>
  <c r="F182" i="5"/>
  <c r="H182" i="5"/>
  <c r="F183" i="5"/>
  <c r="H183" i="5"/>
  <c r="F187" i="5"/>
  <c r="H187" i="5"/>
  <c r="F188" i="5"/>
  <c r="H188" i="5"/>
  <c r="F189" i="5"/>
  <c r="H189" i="5"/>
  <c r="F190" i="5"/>
  <c r="H190" i="5"/>
  <c r="F191" i="5"/>
  <c r="H191" i="5"/>
  <c r="F192" i="5"/>
  <c r="H192" i="5"/>
  <c r="F193" i="5"/>
  <c r="H193" i="5"/>
  <c r="F194" i="5"/>
  <c r="H194" i="5"/>
  <c r="F195" i="5"/>
  <c r="H195" i="5"/>
  <c r="F196" i="5"/>
  <c r="H196" i="5"/>
  <c r="F197" i="5"/>
  <c r="H197" i="5"/>
  <c r="F198" i="5"/>
  <c r="H198" i="5"/>
  <c r="F199" i="5"/>
  <c r="H199" i="5"/>
  <c r="F200" i="5"/>
  <c r="H200" i="5"/>
  <c r="F201" i="5"/>
  <c r="H201" i="5"/>
  <c r="F202" i="5"/>
  <c r="H202" i="5"/>
  <c r="F28" i="5" l="1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H13" i="5"/>
  <c r="H14" i="5"/>
  <c r="H16" i="5"/>
  <c r="H17" i="5"/>
  <c r="H15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12" i="5"/>
  <c r="F27" i="5"/>
  <c r="F26" i="5"/>
  <c r="F20" i="5" l="1"/>
  <c r="F21" i="5"/>
  <c r="F22" i="5"/>
  <c r="F23" i="5"/>
  <c r="F24" i="5"/>
  <c r="F25" i="5"/>
  <c r="F42" i="5"/>
  <c r="F43" i="5"/>
  <c r="F44" i="5"/>
  <c r="F45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14" i="5" l="1"/>
  <c r="F16" i="5"/>
  <c r="F17" i="5"/>
  <c r="F15" i="5"/>
  <c r="F18" i="5"/>
  <c r="F19" i="5"/>
  <c r="F13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<sst xmlns="http://schemas.openxmlformats.org/spreadsheetml/2006/main" count="1110" uniqueCount="365">
  <si>
    <t xml:space="preserve">Tesorería de la Seguridad Social </t>
  </si>
  <si>
    <t>Fecha de registro</t>
  </si>
  <si>
    <t>No. de factura o comprobante</t>
  </si>
  <si>
    <t>Nombre del acreedor</t>
  </si>
  <si>
    <t>Concepto</t>
  </si>
  <si>
    <t>Monto de la deuda en RD$</t>
  </si>
  <si>
    <t>ABOGADOS NOTARIOS (LEY 189-07 Y ORDINARIOS)</t>
  </si>
  <si>
    <t>SERVICIOS DE NOTARIZACIONES</t>
  </si>
  <si>
    <t>B1500000154</t>
  </si>
  <si>
    <t>ABRAHAM EMILIO CORDERO FRIAS</t>
  </si>
  <si>
    <t>GASTOS DE TRABAJO, SUMINISTRO Y SERVICIOS</t>
  </si>
  <si>
    <t>B1500000419</t>
  </si>
  <si>
    <t>AENOR DOMINICANA, SRL</t>
  </si>
  <si>
    <t>B1500165752</t>
  </si>
  <si>
    <t>AGUA PLANETA AZUL S.A.</t>
  </si>
  <si>
    <t>B1500166035</t>
  </si>
  <si>
    <t>B1500166272</t>
  </si>
  <si>
    <t>B1500166284</t>
  </si>
  <si>
    <t>B1500001699</t>
  </si>
  <si>
    <t>BANDERAS GLOBALES HC SRL</t>
  </si>
  <si>
    <t>B1500000338</t>
  </si>
  <si>
    <t>BAROLI TECHNOLOGIES, SRL</t>
  </si>
  <si>
    <t>B1500000348</t>
  </si>
  <si>
    <t>B1500000351</t>
  </si>
  <si>
    <t>B1500000022</t>
  </si>
  <si>
    <t>BEICES CONSULTING SRL</t>
  </si>
  <si>
    <t>B1500000137</t>
  </si>
  <si>
    <t>BENGALA R.D. AUDIOVISUAL, SRL</t>
  </si>
  <si>
    <t>B1500000121</t>
  </si>
  <si>
    <t>BERNARDO ANTONIO GARCIA FAMILIA</t>
  </si>
  <si>
    <t>B1500002413</t>
  </si>
  <si>
    <t>CENTROEXPERT STE, SRL</t>
  </si>
  <si>
    <t>B1500000031</t>
  </si>
  <si>
    <t>CINCE, SRL</t>
  </si>
  <si>
    <t>B1500000033</t>
  </si>
  <si>
    <t>B1500004950</t>
  </si>
  <si>
    <t>COLUMBUS NETWORKS DOMINICANA, SA</t>
  </si>
  <si>
    <t>E450000023710</t>
  </si>
  <si>
    <t>COMPAÑIA DOMINICANA DE TELEFONOS</t>
  </si>
  <si>
    <t>E450000024093</t>
  </si>
  <si>
    <t>E450000024094</t>
  </si>
  <si>
    <t>E450000024180</t>
  </si>
  <si>
    <t>E450000024770</t>
  </si>
  <si>
    <t>E450000024832</t>
  </si>
  <si>
    <t>E450000026337</t>
  </si>
  <si>
    <t>E450000026397</t>
  </si>
  <si>
    <t>E450000026550</t>
  </si>
  <si>
    <t>E450000026608</t>
  </si>
  <si>
    <t>E450000027258</t>
  </si>
  <si>
    <t>E450000027741</t>
  </si>
  <si>
    <t>B1500015143</t>
  </si>
  <si>
    <t>CONSORCIO ENERGETICO PUNTA CANA - MACAO, S.A. (CEPM)</t>
  </si>
  <si>
    <t>B1500000037</t>
  </si>
  <si>
    <t>CONSTRUCCIONES PALOMINO, SRL</t>
  </si>
  <si>
    <t>B1500001514</t>
  </si>
  <si>
    <t>CONSULTORES DE DATOS DEL CARIBE, SRL</t>
  </si>
  <si>
    <t>B1500001528</t>
  </si>
  <si>
    <t>B1500019434</t>
  </si>
  <si>
    <t>DELTA COMERCIAL, S.A.</t>
  </si>
  <si>
    <t>B1500000194</t>
  </si>
  <si>
    <t>DIGITAL BUSINESS GROUP DBG SRL</t>
  </si>
  <si>
    <t>B1500000056</t>
  </si>
  <si>
    <t>DISLANET, EIRL</t>
  </si>
  <si>
    <t>B1500416592</t>
  </si>
  <si>
    <t>EDESUR DOMINICANA, S.A.</t>
  </si>
  <si>
    <t>B1500416593</t>
  </si>
  <si>
    <t>B1500005231</t>
  </si>
  <si>
    <t>EDITORA DEL CARIBE</t>
  </si>
  <si>
    <t>B1500005256</t>
  </si>
  <si>
    <t>B1500008960</t>
  </si>
  <si>
    <t>EDITORA LISTIN DIARIO</t>
  </si>
  <si>
    <t>B1500008989</t>
  </si>
  <si>
    <t>B1500000229</t>
  </si>
  <si>
    <t>EDUARDO MANRIQUE Y ASOCIADOS, SRL</t>
  </si>
  <si>
    <t>B1500000230</t>
  </si>
  <si>
    <t>B1500000579</t>
  </si>
  <si>
    <t>ENVIO EXPRESO DWN, SRL</t>
  </si>
  <si>
    <t>B1500000583</t>
  </si>
  <si>
    <t>B1500000657</t>
  </si>
  <si>
    <t>B1500000662</t>
  </si>
  <si>
    <t>B1500000693</t>
  </si>
  <si>
    <t>B1500000756</t>
  </si>
  <si>
    <t>B1500000804</t>
  </si>
  <si>
    <t>B1500000820</t>
  </si>
  <si>
    <t>B1500000108</t>
  </si>
  <si>
    <t>ERNESTA MINAYA RIVERA</t>
  </si>
  <si>
    <t>B1500000704</t>
  </si>
  <si>
    <t>ESCUELA DE ALTA DIRECCION BARNA</t>
  </si>
  <si>
    <t>B1500000078</t>
  </si>
  <si>
    <t>EXCEL CONSULTING, SRL</t>
  </si>
  <si>
    <t>B1500000365</t>
  </si>
  <si>
    <t>EXPRESS SERVICIOS LOGISTICOS, EIRL</t>
  </si>
  <si>
    <t>A010010011500000029</t>
  </si>
  <si>
    <t>FABIO AUGUSTO JORGE COMPANY SRL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</si>
  <si>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</si>
  <si>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</si>
  <si>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</si>
  <si>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</si>
  <si>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</si>
  <si>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</si>
  <si>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</si>
  <si>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</si>
  <si>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</si>
  <si>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</si>
  <si>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</si>
  <si>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</si>
  <si>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</si>
  <si>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</si>
  <si>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</si>
  <si>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</si>
  <si>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</si>
  <si>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B1500000116</t>
  </si>
  <si>
    <t>FIOR D ALIZA MEJIA RIVERA</t>
  </si>
  <si>
    <t>B1500000117</t>
  </si>
  <si>
    <t>B1500000118</t>
  </si>
  <si>
    <t>B1500000119</t>
  </si>
  <si>
    <t>B1500000120</t>
  </si>
  <si>
    <t>B1500000666</t>
  </si>
  <si>
    <t>FL BETANCES &amp; ASOCIADOS SRL</t>
  </si>
  <si>
    <t>B1500001020</t>
  </si>
  <si>
    <t>FLOW, SRL.</t>
  </si>
  <si>
    <t>B1500000573</t>
  </si>
  <si>
    <t>FR GROUP SRL</t>
  </si>
  <si>
    <t>B1500000225</t>
  </si>
  <si>
    <t>FUNDACION HERGAR</t>
  </si>
  <si>
    <t>B1500000226</t>
  </si>
  <si>
    <t>B1500000177</t>
  </si>
  <si>
    <t>FUNDACION SOSTENIBILIDAD 3RS, INC</t>
  </si>
  <si>
    <t>B1500000152</t>
  </si>
  <si>
    <t>GASPER SERVICIOS MULTIPLES SRL.</t>
  </si>
  <si>
    <t>B1500000286</t>
  </si>
  <si>
    <t>GENIUS PRINT GRAPHIC SRL</t>
  </si>
  <si>
    <t>B1500002749</t>
  </si>
  <si>
    <t>GRUPO DIARIO LIBRE, S.A.</t>
  </si>
  <si>
    <t>B1500000047</t>
  </si>
  <si>
    <t>GRUPO DV SERVICES, SRL</t>
  </si>
  <si>
    <t>B1500000048</t>
  </si>
  <si>
    <t>B1500000049</t>
  </si>
  <si>
    <t>B1500000050</t>
  </si>
  <si>
    <t>B1500030836</t>
  </si>
  <si>
    <t>HUMANO SEGUROS</t>
  </si>
  <si>
    <t>B1500000502</t>
  </si>
  <si>
    <t>INSTITUTO NACIONAL DE ADMINISTRACION PUBLICA (INAP)</t>
  </si>
  <si>
    <t>B1500000631</t>
  </si>
  <si>
    <t>INSTITUTO TECNOLOGICO DE LAS AMETICAS (ITLA)</t>
  </si>
  <si>
    <t>B1500000337</t>
  </si>
  <si>
    <t>INTEGRACIONES TECNOLOGICAS M&amp;A, SRL</t>
  </si>
  <si>
    <t>B1500000592</t>
  </si>
  <si>
    <t>INVERSIONES PRF,SRL</t>
  </si>
  <si>
    <t>B1500000601</t>
  </si>
  <si>
    <t>B1500000603</t>
  </si>
  <si>
    <t>B1500001008</t>
  </si>
  <si>
    <t>INVERSIONES SIURANA, SRL</t>
  </si>
  <si>
    <t>B1500000672</t>
  </si>
  <si>
    <t>INVERSIONES TEJADA VALERA F D SRL</t>
  </si>
  <si>
    <t>B1500000091</t>
  </si>
  <si>
    <t>ISAIAS CORPORAN RIVAS</t>
  </si>
  <si>
    <t>B1500000092</t>
  </si>
  <si>
    <t>B1500000873</t>
  </si>
  <si>
    <t>ITCORP GONGLOSS SRL</t>
  </si>
  <si>
    <t>B1500000215</t>
  </si>
  <si>
    <t>JORDAD, SRL</t>
  </si>
  <si>
    <t>B1500000216</t>
  </si>
  <si>
    <t>B1500000079</t>
  </si>
  <si>
    <t>JOSE LUIS CAPELLAN MELENDEZ</t>
  </si>
  <si>
    <t>E450000000005</t>
  </si>
  <si>
    <t>LOGICONE SRL</t>
  </si>
  <si>
    <t>B1500000062</t>
  </si>
  <si>
    <t>MACROSEGURIDAD MASEG, SRL</t>
  </si>
  <si>
    <t>B1500000168</t>
  </si>
  <si>
    <t>MAGIC MAGNUM VENTURES SRL</t>
  </si>
  <si>
    <t>B1500000169</t>
  </si>
  <si>
    <t>B1500000073</t>
  </si>
  <si>
    <t>MAITRI, SRL</t>
  </si>
  <si>
    <t>B1500000076</t>
  </si>
  <si>
    <t>B1500003898</t>
  </si>
  <si>
    <t>MAPFRE SALUD ARS, S.A.</t>
  </si>
  <si>
    <t>B1500003991</t>
  </si>
  <si>
    <t>B1500003992</t>
  </si>
  <si>
    <t>B1500000123</t>
  </si>
  <si>
    <t>MP IDEAS CONVERGENTES, SRL</t>
  </si>
  <si>
    <t>B1500001282</t>
  </si>
  <si>
    <t>MULTICOMPUTOS, SRL</t>
  </si>
  <si>
    <t>B1500001293</t>
  </si>
  <si>
    <t>B1500001295</t>
  </si>
  <si>
    <t>B1500001308</t>
  </si>
  <si>
    <t>B1500001307</t>
  </si>
  <si>
    <t>B1500001547</t>
  </si>
  <si>
    <t>MUÑOZ CONCEPTO INMOBILIARIO, SRL</t>
  </si>
  <si>
    <t>B1500000172</t>
  </si>
  <si>
    <t>NATIVIDAD REYNOSO CASTILLO</t>
  </si>
  <si>
    <t>B1500002583</t>
  </si>
  <si>
    <t>OFICINA GUBERNAMENTAL DE TECNOLOGIA DE LA INFORMACION Y COMUNICACION</t>
  </si>
  <si>
    <t>B1500002584</t>
  </si>
  <si>
    <t>B1500002585</t>
  </si>
  <si>
    <t>B1500002651</t>
  </si>
  <si>
    <t>B1500002667</t>
  </si>
  <si>
    <t>B1500002677</t>
  </si>
  <si>
    <t>B1500002678</t>
  </si>
  <si>
    <t>B1500002679</t>
  </si>
  <si>
    <t>B1500002680</t>
  </si>
  <si>
    <t>B1500002681</t>
  </si>
  <si>
    <t>B1500002682</t>
  </si>
  <si>
    <t>B1500002683</t>
  </si>
  <si>
    <t>B1500000143</t>
  </si>
  <si>
    <t>OMX MULTISERVICIOS SRL</t>
  </si>
  <si>
    <t>E450000000015</t>
  </si>
  <si>
    <t>OROX INVERSIONES, SRL</t>
  </si>
  <si>
    <t>E450000000045</t>
  </si>
  <si>
    <t>E450000000047</t>
  </si>
  <si>
    <t>E450000000048</t>
  </si>
  <si>
    <t>B1500000144</t>
  </si>
  <si>
    <t>PINCEL MEDIA GROUP, SRL</t>
  </si>
  <si>
    <t>B1500000444</t>
  </si>
  <si>
    <t>RAG TIRE &amp; AUTO CENTER, SRL</t>
  </si>
  <si>
    <t>B1500000102</t>
  </si>
  <si>
    <t>RAIZA VALENTINA PRESTOL ALMANZAR</t>
  </si>
  <si>
    <t>B1500000103</t>
  </si>
  <si>
    <t>B1500000104</t>
  </si>
  <si>
    <t>B1500000105</t>
  </si>
  <si>
    <t>B1500000106</t>
  </si>
  <si>
    <t>B1500000055</t>
  </si>
  <si>
    <t>RESOLUCION TECNICA ALDASO, EIRL</t>
  </si>
  <si>
    <t>B1500000058</t>
  </si>
  <si>
    <t>B1500000074</t>
  </si>
  <si>
    <t>A010010011500000003</t>
  </si>
  <si>
    <t>SALTO CREATIVO  SRL.</t>
  </si>
  <si>
    <t>B1500000128</t>
  </si>
  <si>
    <t>SAVANT CONSULTORES</t>
  </si>
  <si>
    <t>B1500000130</t>
  </si>
  <si>
    <t>B1500000131</t>
  </si>
  <si>
    <t>B1500010735</t>
  </si>
  <si>
    <t>SEGURO UNIVERSAL , S.A.</t>
  </si>
  <si>
    <t>B1500010770</t>
  </si>
  <si>
    <t>B1500045335</t>
  </si>
  <si>
    <t>SEGUROS RESERVAS, S.A.</t>
  </si>
  <si>
    <t>B1500045336</t>
  </si>
  <si>
    <t>B1500045697</t>
  </si>
  <si>
    <t>B1500010524</t>
  </si>
  <si>
    <t xml:space="preserve">SERVICIO NACIONAL DE SALUD </t>
  </si>
  <si>
    <t>B1500000770</t>
  </si>
  <si>
    <t xml:space="preserve">SERVICIO NACIONAL DE SEGURIDAD INTEGRAL , SRL </t>
  </si>
  <si>
    <t>B1500000771</t>
  </si>
  <si>
    <t>B1500000791</t>
  </si>
  <si>
    <t>B1500000792</t>
  </si>
  <si>
    <t>B1500000303</t>
  </si>
  <si>
    <t>SOLUCIONES GLOBALES, S.A.</t>
  </si>
  <si>
    <t>SOLUCIONES INTEGRALES CAF, SRL</t>
  </si>
  <si>
    <t>B1500239436</t>
  </si>
  <si>
    <t>TOTAL ENERGIES MARKETING DOMINICANA, S.A.</t>
  </si>
  <si>
    <t>B1500239464</t>
  </si>
  <si>
    <t>B1500239479</t>
  </si>
  <si>
    <t>B1500239495</t>
  </si>
  <si>
    <t>B1500228182</t>
  </si>
  <si>
    <t>B1500228183</t>
  </si>
  <si>
    <t>B1500228184</t>
  </si>
  <si>
    <t>B1500239516</t>
  </si>
  <si>
    <t>B1500239530</t>
  </si>
  <si>
    <t>B1500239553</t>
  </si>
  <si>
    <t>B1500239573</t>
  </si>
  <si>
    <t>B1500000265</t>
  </si>
  <si>
    <t>UNIFIED COMMUNICATION SRL</t>
  </si>
  <si>
    <t>B1500000268</t>
  </si>
  <si>
    <t>B1500000269</t>
  </si>
  <si>
    <t>B1500000270</t>
  </si>
  <si>
    <t>B1500003814</t>
  </si>
  <si>
    <t>UNIVERSIDAD APEC, INC</t>
  </si>
  <si>
    <t>B1500000596</t>
  </si>
  <si>
    <t>URBANVOLT SOLUTION, SRL</t>
  </si>
  <si>
    <t>B1500000618</t>
  </si>
  <si>
    <t>VICTORIA MARTE</t>
  </si>
  <si>
    <t>B1500000418</t>
  </si>
  <si>
    <t>WENDY'S MUEBLES, SRL</t>
  </si>
  <si>
    <t>B1500000434</t>
  </si>
  <si>
    <t>B1500000435</t>
  </si>
  <si>
    <t xml:space="preserve">PLANTILLA PAGOS A PROVEEDORES </t>
  </si>
  <si>
    <t>Correspondiente al Mes: Noviembre Del Año: 2023</t>
  </si>
  <si>
    <t>Nombre del Proveedor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</si>
  <si>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</si>
  <si>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</si>
  <si>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</si>
  <si>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</si>
  <si>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</si>
  <si>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</si>
  <si>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</si>
  <si>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Atraso</t>
  </si>
  <si>
    <t xml:space="preserve"> </t>
  </si>
  <si>
    <t>Partidas</t>
  </si>
  <si>
    <t>ADMINISTRACION Y ATESORAMIENTO DWN, SRL.</t>
  </si>
  <si>
    <t>AGUA PLANETA AZUL, S.A.</t>
  </si>
  <si>
    <t>AGILISA TECHNOLOGIES, SRL.</t>
  </si>
  <si>
    <t>ALARM CONTROLS SEGURIDAD, S.A.</t>
  </si>
  <si>
    <t>ALL OFFICE SOLUTIONS, SRL.</t>
  </si>
  <si>
    <t>BAEZ TECHNOLOGIES, SRL.</t>
  </si>
  <si>
    <t>BANCO DEL RESERVAS DE LA REPUBLICA DOMINICANA</t>
  </si>
  <si>
    <t>BAUSSER GLOBAL, SRL.</t>
  </si>
  <si>
    <t>CENTRO CUESTA NACIONAL, SAS.</t>
  </si>
  <si>
    <t>C&amp;C TECHNOLOGY SUPPLY, SRL.</t>
  </si>
  <si>
    <t>COLUMBUS NETWORKS DOMINICANA  SA</t>
  </si>
  <si>
    <t>COMPAÑIA DOMINICANA DE TELEFONOS, S.A.</t>
  </si>
  <si>
    <t>COMPU-OFFICE DOMINICANA, SRL.</t>
  </si>
  <si>
    <t>CONSORCIO ENERGETICO PUNTA CANA MACAO, S.A.</t>
  </si>
  <si>
    <t>CONSULTORES DE DATOS DEL CARIBE, SRL.</t>
  </si>
  <si>
    <t>CROS PUBLICIDAD, SRL.</t>
  </si>
  <si>
    <t>DISTRIBUIDORA Y SERVICIO DIVERSOS DISOPE, SRL.</t>
  </si>
  <si>
    <t>DOMINICAN WATCHMAN NATIONAL, S.A.</t>
  </si>
  <si>
    <t>DP INTERNATIONAL, SRL.</t>
  </si>
  <si>
    <t>EDUARDO MANRIQUE &amp; ASOCIADOS, SRL.</t>
  </si>
  <si>
    <t>EMPRESA DISTRIBUIDORA DE ELECTRICIDAD DEL NORTE</t>
  </si>
  <si>
    <t>EMPRESAS MACANGEL, SRL.</t>
  </si>
  <si>
    <t>ESMERALDA CACERES DE LOS SANTOS</t>
  </si>
  <si>
    <t>FIOR D'ALIZA MEJIA RIVERA</t>
  </si>
  <si>
    <t>GOKWE TECNOLOGY, SRL.</t>
  </si>
  <si>
    <t>GRUPO DV SERVICES, SRL.</t>
  </si>
  <si>
    <t>INTEGRACIONES TECNOLOGICAS M&amp;A, SRL.</t>
  </si>
  <si>
    <t>IQTEK SOLUTIONS, SRL.</t>
  </si>
  <si>
    <t>INSTITUTO DE SERVICIOS PSICOSOCIALES Y EDUCATIVOS FELIZ LAMARCHE, SRL.</t>
  </si>
  <si>
    <t>INVERSIONES JHG, SRL.</t>
  </si>
  <si>
    <t>INVERSIONES ND &amp; ASOCIADOS, SRL</t>
  </si>
  <si>
    <t>INVERSIONES SANFRA, SRL.</t>
  </si>
  <si>
    <t>JORDAD  SRL.</t>
  </si>
  <si>
    <t>LOGOMARCA, S.A.</t>
  </si>
  <si>
    <t>MAXIBODEGAS EOP DEL CARIBE, SRL.</t>
  </si>
  <si>
    <t>MUEBLES OMAR, S.A.</t>
  </si>
  <si>
    <t>MULTICOMPUTOS, SRL.</t>
  </si>
  <si>
    <t>MUÑOZ CONCEPTO MOBILIARIO, SRL.</t>
  </si>
  <si>
    <t>NAP DEL CARIBE, INC.</t>
  </si>
  <si>
    <t>OFICINA PRESISDENCIAL DE TECNOLOGIA DE LA INFORMACION Y COMUNICACION</t>
  </si>
  <si>
    <t>PLAZA RAYZUNELIO, SRL.</t>
  </si>
  <si>
    <t>PRODUCTIVE BUSINESS SOLUTIONS DOMINICANA, SAS</t>
  </si>
  <si>
    <t>RAFAEL LEONIDAS MARQUEZ</t>
  </si>
  <si>
    <t>RAISA VALENTINA PRESTOL ALMANZAR</t>
  </si>
  <si>
    <t>SITCORP, SRL.</t>
  </si>
  <si>
    <t>SOS CLEANING SERVICES, SRL.</t>
  </si>
  <si>
    <t>SS BORDADOS PREMIUM, SRL.</t>
  </si>
  <si>
    <t>SUPLIDORA RENMA, SRL.</t>
  </si>
  <si>
    <t>TORIBIO MONES, SRL. EQUIPOS CONTRA INCENDIOS</t>
  </si>
  <si>
    <t>LUISA MIGUELINA LORA SALCEDO</t>
  </si>
  <si>
    <t>LAPCOM TECNOLOGY EIRL</t>
  </si>
  <si>
    <t>SOSTENIBILIDAD 3RS, INC.</t>
  </si>
  <si>
    <t>TCO NETWORKING, SRL.</t>
  </si>
  <si>
    <t>UNIFIED COMMUNICATIONS, SRL.</t>
  </si>
  <si>
    <t>URBANVOLT SOLUTIONS, SRL.</t>
  </si>
  <si>
    <t>VICTOR GARCIA AIRE ACONDICIONADO, SRL.</t>
  </si>
  <si>
    <t>VICTORIA MARTE DE DE LEON</t>
  </si>
  <si>
    <t>WESOLVE TECH, SRL.</t>
  </si>
  <si>
    <t>WENDY'S MUEBLES, SRL.</t>
  </si>
  <si>
    <t>Total Cuentas por pagar proveedores</t>
  </si>
  <si>
    <t>“Año de la Consolidación de la Seguridad Alimentaria”</t>
  </si>
  <si>
    <t xml:space="preserve">              Estado de cuenta suplidores </t>
  </si>
  <si>
    <t>SBS, SUPLIDORES DE BIENES Y SERVICIOS, SRL.</t>
  </si>
  <si>
    <t>ACTUALIDADES VD, SRL.</t>
  </si>
  <si>
    <t>EDITORA LISTIN DIARIO, S.A.</t>
  </si>
  <si>
    <t>SPRINGDALE COMERCIAL, SRL.</t>
  </si>
  <si>
    <t>GTG INDUSTRIAL, SRL.</t>
  </si>
  <si>
    <t>GRUPO CAROL, SAS.</t>
  </si>
  <si>
    <t>CONSTRUCCIONES &amp; AGREGADOS POC COLORS, SRL.</t>
  </si>
  <si>
    <t>ULISES CABRERA &amp; ASOCIADOS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</si>
  <si>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</si>
  <si>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</si>
  <si>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</si>
  <si>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</si>
  <si>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</si>
  <si>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</si>
  <si>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SERVICIOS MULTIPLES 4KML,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</si>
</sst>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9"/>
      <name val="Calibri Light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sz val="48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10"/>
      <name val="Times New Roman"/>
      <family val="1"/>
    </font>
    <font>
      <sz val="14"/>
      <name val="Arial"/>
      <family val="2"/>
    </font>
    <font>
      <sz val="11"/>
      <name val="Cambria"/>
      <family val="2"/>
      <scheme val="major"/>
    </font>
    <font>
      <b/>
      <sz val="11"/>
      <name val="Cambria"/>
      <family val="2"/>
      <scheme val="major"/>
    </font>
    <font>
      <b/>
      <sz val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17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166" fontId="24" fillId="0" borderId="0" xfId="0" applyNumberFormat="1" applyFont="1" applyAlignment="1">
      <alignment vertical="center"/>
    </xf>
    <xf numFmtId="165" fontId="0" fillId="0" borderId="0" xfId="5" applyFont="1"/>
    <xf numFmtId="166" fontId="0" fillId="0" borderId="0" xfId="0" applyNumberFormat="1"/>
    <xf numFmtId="168" fontId="0" fillId="0" borderId="0" xfId="0" applyNumberFormat="1"/>
    <xf numFmtId="0" fontId="26" fillId="2" borderId="0" xfId="0" applyFont="1" applyFill="1" applyAlignment="1">
      <alignment vertical="center" wrapText="1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0" borderId="0" xfId="0" applyFont="1"/>
    <xf numFmtId="169" fontId="28" fillId="2" borderId="2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64" fontId="28" fillId="2" borderId="1" xfId="5" applyNumberFormat="1" applyFont="1" applyFill="1" applyBorder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8" fillId="0" borderId="0" xfId="0" applyFont="1"/>
    <xf numFmtId="166" fontId="35" fillId="2" borderId="23" xfId="0" applyNumberFormat="1" applyFont="1" applyFill="1" applyBorder="1"/>
    <xf numFmtId="165" fontId="28" fillId="0" borderId="0" xfId="5" applyFont="1"/>
    <xf numFmtId="166" fontId="28" fillId="2" borderId="1" xfId="5" applyNumberFormat="1" applyFont="1" applyFill="1" applyBorder="1"/>
    <xf numFmtId="164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/>
    </xf>
    <xf numFmtId="164" fontId="28" fillId="2" borderId="2" xfId="5" applyNumberFormat="1" applyFont="1" applyFill="1" applyBorder="1"/>
    <xf numFmtId="164" fontId="28" fillId="2" borderId="1" xfId="5" applyNumberFormat="1" applyFont="1" applyFill="1" applyBorder="1" applyAlignment="1">
      <alignment horizontal="center" vertical="center" wrapText="1"/>
    </xf>
    <xf numFmtId="166" fontId="29" fillId="2" borderId="1" xfId="0" applyNumberFormat="1" applyFont="1" applyFill="1" applyBorder="1" applyAlignment="1">
      <alignment horizontal="center" vertical="center" wrapText="1"/>
    </xf>
    <xf numFmtId="167" fontId="29" fillId="2" borderId="1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35" fillId="0" borderId="21" xfId="0" applyNumberFormat="1" applyFont="1" applyBorder="1" applyAlignment="1">
      <alignment vertical="center"/>
    </xf>
    <xf numFmtId="166" fontId="35" fillId="0" borderId="21" xfId="0" applyNumberFormat="1" applyFont="1" applyBorder="1" applyAlignment="1">
      <alignment horizontal="center"/>
    </xf>
    <xf numFmtId="169" fontId="28" fillId="2" borderId="24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166" fontId="7" fillId="2" borderId="20" xfId="0" applyNumberFormat="1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vertical="center" wrapText="1"/>
    </xf>
    <xf numFmtId="166" fontId="36" fillId="0" borderId="0" xfId="0" applyNumberFormat="1" applyFont="1" applyAlignment="1">
      <alignment vertical="center"/>
    </xf>
    <xf numFmtId="166" fontId="36" fillId="0" borderId="0" xfId="0" applyNumberFormat="1" applyFont="1" applyAlignment="1">
      <alignment horizontal="center"/>
    </xf>
    <xf numFmtId="43" fontId="0" fillId="0" borderId="0" xfId="0" applyNumberFormat="1"/>
    <xf numFmtId="44" fontId="0" fillId="0" borderId="0" xfId="0" applyNumberFormat="1"/>
    <xf numFmtId="164" fontId="0" fillId="0" borderId="0" xfId="0" applyNumberFormat="1"/>
    <xf numFmtId="164" fontId="28" fillId="0" borderId="24" xfId="5" applyNumberFormat="1" applyFont="1" applyFill="1" applyBorder="1"/>
    <xf numFmtId="0" fontId="26" fillId="0" borderId="0" xfId="0" applyFont="1" applyAlignment="1">
      <alignment vertical="center" wrapText="1"/>
    </xf>
    <xf numFmtId="0" fontId="3" fillId="0" borderId="0" xfId="0" applyFont="1"/>
    <xf numFmtId="166" fontId="38" fillId="2" borderId="0" xfId="0" applyNumberFormat="1" applyFont="1" applyFill="1" applyAlignment="1">
      <alignment horizontal="center" vertical="center" wrapText="1"/>
    </xf>
    <xf numFmtId="44" fontId="39" fillId="0" borderId="0" xfId="0" applyNumberFormat="1" applyFont="1"/>
    <xf numFmtId="0" fontId="29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165" fontId="40" fillId="0" borderId="0" xfId="5" applyFont="1" applyAlignment="1">
      <alignment horizontal="center"/>
    </xf>
    <xf numFmtId="0" fontId="28" fillId="0" borderId="1" xfId="0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  <xf numFmtId="164" fontId="29" fillId="0" borderId="26" xfId="0" applyNumberFormat="1" applyFont="1" applyBorder="1" applyAlignment="1">
      <alignment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64" fontId="28" fillId="2" borderId="25" xfId="5" applyNumberFormat="1" applyFont="1" applyFill="1" applyBorder="1"/>
    <xf numFmtId="166" fontId="29" fillId="2" borderId="1" xfId="0" applyNumberFormat="1" applyFont="1" applyFill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169" fontId="28" fillId="2" borderId="1" xfId="0" applyNumberFormat="1" applyFont="1" applyFill="1" applyBorder="1" applyAlignment="1">
      <alignment horizontal="center" vertical="center"/>
    </xf>
    <xf numFmtId="164" fontId="28" fillId="2" borderId="2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34" fillId="5" borderId="9" xfId="0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8">
    <cellStyle name="Comma" xfId="5" builtinId="3"/>
    <cellStyle name="Comma 2" xfId="7" xr:uid="{00000000-0005-0000-0000-000001000000}"/>
    <cellStyle name="Millares 2" xfId="1" xr:uid="{00000000-0005-0000-0000-000002000000}"/>
    <cellStyle name="Normal" xfId="0" builtinId="0"/>
    <cellStyle name="Normal 2" xfId="2" xr:uid="{00000000-0005-0000-0000-000004000000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9AECD8"/>
      <color rgb="FFFFCC99"/>
      <color rgb="FFCCCCFF"/>
      <color rgb="FF339966"/>
      <color rgb="FF00CC99"/>
      <color rgb="FF66FFCC"/>
      <color rgb="FF0081E2"/>
      <color rgb="FF669900"/>
      <color rgb="FFCCCC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876866</xdr:colOff>
      <xdr:row>1</xdr:row>
      <xdr:rowOff>197967</xdr:rowOff>
    </xdr:from>
    <xdr:to>
      <xdr:col>9</xdr:col>
      <xdr:colOff>77900</xdr:colOff>
      <xdr:row>8</xdr:row>
      <xdr:rowOff>297511</xdr:rowOff>
    </xdr:to>
    <xdr:pic>
      <xdr:nvPicPr>
        <xdr:cNvPr id="5" name="Picture 4" descr="Logo&#10;&#10;Description automatically generated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5223897" y="519436"/>
          <a:ext cx="2570503" cy="17902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17"/>
  <sheetViews>
    <sheetView showGridLines="0" tabSelected="1" zoomScale="80" zoomScaleNormal="80" workbookViewId="0">
      <selection sqref="A1:I204"/>
    </sheetView>
  </sheetViews>
  <sheetFormatPr defaultColWidth="77.7109375" defaultRowHeight="25.5" x14ac:dyDescent="0.35"/>
  <cols>
    <col min="1" max="1" width="55.42578125" style="85" customWidth="1"/>
    <col min="2" max="2" width="49.42578125" style="86" customWidth="1"/>
    <col min="3" max="3" width="26.5703125" style="87" customWidth="1"/>
    <col min="4" max="4" width="24.85546875" style="85" customWidth="1"/>
    <col min="5" max="5" width="25.85546875" style="88" customWidth="1"/>
    <col min="6" max="6" width="18.7109375" style="85" customWidth="1"/>
    <col min="7" max="7" width="14.28515625" style="85" customWidth="1"/>
    <col min="8" max="8" width="15.85546875" style="84" customWidth="1"/>
    <col min="9" max="9" width="34.5703125" style="85" customWidth="1"/>
    <col min="10" max="16384" width="77.7109375" style="86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47" t="s">
        <v>0</v>
      </c>
      <c r="B7" s="147"/>
      <c r="C7" s="147"/>
      <c r="D7" s="147"/>
      <c r="E7" s="147"/>
      <c r="F7" s="147"/>
      <c r="G7" s="147"/>
      <c r="H7" s="147"/>
      <c r="I7" s="147"/>
    </row>
    <row r="8" spans="1:9" ht="22.5" customHeight="1" x14ac:dyDescent="0.2">
      <c r="A8" s="148" t="s">
        <v>275</v>
      </c>
      <c r="B8" s="148"/>
      <c r="C8" s="148"/>
      <c r="D8" s="148"/>
      <c r="E8" s="148"/>
      <c r="F8" s="148"/>
      <c r="G8" s="148"/>
      <c r="H8" s="148"/>
      <c r="I8" s="148"/>
    </row>
    <row r="9" spans="1:9" ht="26.25" x14ac:dyDescent="0.35">
      <c r="A9" s="100"/>
      <c r="B9" s="100"/>
      <c r="C9" s="101"/>
      <c r="D9" s="100"/>
      <c r="G9" s="100"/>
    </row>
    <row r="10" spans="1:9" s="93" customFormat="1" ht="49.5" customHeight="1" x14ac:dyDescent="0.2">
      <c r="A10" s="149" t="s">
        <v>276</v>
      </c>
      <c r="B10" s="149"/>
      <c r="C10" s="149"/>
      <c r="D10" s="149"/>
      <c r="E10" s="149"/>
      <c r="F10" s="149"/>
      <c r="G10" s="149"/>
      <c r="H10" s="149"/>
      <c r="I10" s="150"/>
    </row>
    <row r="11" spans="1:9" s="94" customFormat="1" ht="42.75" customHeight="1" x14ac:dyDescent="0.2">
      <c r="A11" s="119" t="s">
        <v>277</v>
      </c>
      <c r="B11" s="120" t="s">
        <v>4</v>
      </c>
      <c r="C11" s="119" t="s">
        <v>2</v>
      </c>
      <c r="D11" s="119" t="s">
        <v>278</v>
      </c>
      <c r="E11" s="121" t="s">
        <v>279</v>
      </c>
      <c r="F11" s="119" t="s">
        <v>280</v>
      </c>
      <c r="G11" s="119" t="s">
        <v>281</v>
      </c>
      <c r="H11" s="121" t="s">
        <v>282</v>
      </c>
      <c r="I11" s="119" t="s">
        <v>283</v>
      </c>
    </row>
    <row r="12" spans="1:9" s="112" customFormat="1" ht="32.25" customHeight="1" x14ac:dyDescent="0.2">
      <c r="A12" s="133" t="s">
        <v>6</v>
      </c>
      <c r="B12" s="133" t="s">
        <v>7</v>
      </c>
      <c r="C12" s="141"/>
      <c r="D12" s="96"/>
      <c r="E12" s="143">
        <v>6000</v>
      </c>
      <c r="F12" s="110"/>
      <c r="G12" s="110"/>
      <c r="H12" s="110">
        <f t="shared" ref="H12:H43" si="0">+E12-G12</f>
        <v>6000</v>
      </c>
      <c r="I12" s="111" t="s">
        <v>284</v>
      </c>
    </row>
    <row r="13" spans="1:9" s="112" customFormat="1" ht="32.25" customHeight="1" x14ac:dyDescent="0.2">
      <c r="A13" s="133" t="s">
        <v>9</v>
      </c>
      <c r="B13" s="134" t="s">
        <v>10</v>
      </c>
      <c r="C13" s="140" t="s">
        <v>8</v>
      </c>
      <c r="D13" s="118">
        <v>45232</v>
      </c>
      <c r="E13" s="142">
        <v>23010</v>
      </c>
      <c r="F13" s="111">
        <f t="shared" ref="F13:F44" si="1">+D13+30</f>
        <v>45262</v>
      </c>
      <c r="G13" s="110">
        <v>0</v>
      </c>
      <c r="H13" s="110">
        <f t="shared" si="0"/>
        <v>23010</v>
      </c>
      <c r="I13" s="111" t="s">
        <v>284</v>
      </c>
    </row>
    <row r="14" spans="1:9" s="112" customFormat="1" ht="32.25" customHeight="1" x14ac:dyDescent="0.2">
      <c r="A14" s="133" t="s">
        <v>12</v>
      </c>
      <c r="B14" s="134" t="s">
        <v>10</v>
      </c>
      <c r="C14" s="97" t="s">
        <v>11</v>
      </c>
      <c r="D14" s="96">
        <v>45252</v>
      </c>
      <c r="E14" s="99">
        <v>147065.76</v>
      </c>
      <c r="F14" s="111">
        <f t="shared" si="1"/>
        <v>45282</v>
      </c>
      <c r="G14" s="110">
        <v>0</v>
      </c>
      <c r="H14" s="110">
        <f t="shared" si="0"/>
        <v>147065.76</v>
      </c>
      <c r="I14" s="111" t="s">
        <v>284</v>
      </c>
    </row>
    <row r="15" spans="1:9" s="112" customFormat="1" ht="32.25" customHeight="1" x14ac:dyDescent="0.2">
      <c r="A15" s="133" t="s">
        <v>14</v>
      </c>
      <c r="B15" s="134" t="s">
        <v>10</v>
      </c>
      <c r="C15" s="97" t="s">
        <v>16</v>
      </c>
      <c r="D15" s="96">
        <v>45219</v>
      </c>
      <c r="E15" s="99">
        <v>4680</v>
      </c>
      <c r="F15" s="111">
        <f t="shared" si="1"/>
        <v>45249</v>
      </c>
      <c r="G15" s="110">
        <v>0</v>
      </c>
      <c r="H15" s="110">
        <f t="shared" si="0"/>
        <v>4680</v>
      </c>
      <c r="I15" s="111" t="s">
        <v>284</v>
      </c>
    </row>
    <row r="16" spans="1:9" s="112" customFormat="1" ht="32.25" customHeight="1" x14ac:dyDescent="0.2">
      <c r="A16" s="133" t="s">
        <v>14</v>
      </c>
      <c r="B16" s="134" t="s">
        <v>10</v>
      </c>
      <c r="C16" s="97" t="s">
        <v>13</v>
      </c>
      <c r="D16" s="96">
        <v>45237</v>
      </c>
      <c r="E16" s="99">
        <v>4800</v>
      </c>
      <c r="F16" s="111">
        <f t="shared" si="1"/>
        <v>45267</v>
      </c>
      <c r="G16" s="110">
        <v>0</v>
      </c>
      <c r="H16" s="110">
        <f t="shared" si="0"/>
        <v>4800</v>
      </c>
      <c r="I16" s="111" t="s">
        <v>284</v>
      </c>
    </row>
    <row r="17" spans="1:9" s="112" customFormat="1" ht="32.25" customHeight="1" x14ac:dyDescent="0.2">
      <c r="A17" s="133" t="s">
        <v>14</v>
      </c>
      <c r="B17" s="134" t="s">
        <v>10</v>
      </c>
      <c r="C17" s="97" t="s">
        <v>15</v>
      </c>
      <c r="D17" s="96">
        <v>45243</v>
      </c>
      <c r="E17" s="99">
        <v>3480</v>
      </c>
      <c r="F17" s="111">
        <f t="shared" si="1"/>
        <v>45273</v>
      </c>
      <c r="G17" s="110">
        <v>0</v>
      </c>
      <c r="H17" s="110">
        <f t="shared" si="0"/>
        <v>3480</v>
      </c>
      <c r="I17" s="111" t="s">
        <v>284</v>
      </c>
    </row>
    <row r="18" spans="1:9" s="112" customFormat="1" ht="32.25" customHeight="1" x14ac:dyDescent="0.2">
      <c r="A18" s="133" t="s">
        <v>14</v>
      </c>
      <c r="B18" s="134" t="s">
        <v>10</v>
      </c>
      <c r="C18" s="97" t="s">
        <v>17</v>
      </c>
      <c r="D18" s="96">
        <v>45257</v>
      </c>
      <c r="E18" s="99">
        <v>4680</v>
      </c>
      <c r="F18" s="111">
        <f t="shared" si="1"/>
        <v>45287</v>
      </c>
      <c r="G18" s="110">
        <v>0</v>
      </c>
      <c r="H18" s="110">
        <f t="shared" si="0"/>
        <v>4680</v>
      </c>
      <c r="I18" s="111" t="s">
        <v>284</v>
      </c>
    </row>
    <row r="19" spans="1:9" s="112" customFormat="1" ht="32.25" customHeight="1" x14ac:dyDescent="0.2">
      <c r="A19" s="133" t="s">
        <v>19</v>
      </c>
      <c r="B19" s="134" t="s">
        <v>10</v>
      </c>
      <c r="C19" s="97" t="s">
        <v>18</v>
      </c>
      <c r="D19" s="96">
        <v>45246</v>
      </c>
      <c r="E19" s="99">
        <v>44840</v>
      </c>
      <c r="F19" s="111">
        <f t="shared" si="1"/>
        <v>45276</v>
      </c>
      <c r="G19" s="110">
        <v>0</v>
      </c>
      <c r="H19" s="110">
        <f t="shared" si="0"/>
        <v>44840</v>
      </c>
      <c r="I19" s="111" t="s">
        <v>284</v>
      </c>
    </row>
    <row r="20" spans="1:9" s="112" customFormat="1" ht="32.25" customHeight="1" x14ac:dyDescent="0.2">
      <c r="A20" s="133" t="s">
        <v>21</v>
      </c>
      <c r="B20" s="134" t="s">
        <v>10</v>
      </c>
      <c r="C20" s="97" t="s">
        <v>20</v>
      </c>
      <c r="D20" s="96">
        <v>45183</v>
      </c>
      <c r="E20" s="99">
        <v>2754374.88</v>
      </c>
      <c r="F20" s="111">
        <f t="shared" si="1"/>
        <v>45213</v>
      </c>
      <c r="G20" s="110">
        <v>0</v>
      </c>
      <c r="H20" s="110">
        <f t="shared" si="0"/>
        <v>2754374.88</v>
      </c>
      <c r="I20" s="111" t="s">
        <v>284</v>
      </c>
    </row>
    <row r="21" spans="1:9" s="112" customFormat="1" ht="32.25" customHeight="1" x14ac:dyDescent="0.2">
      <c r="A21" s="133" t="s">
        <v>21</v>
      </c>
      <c r="B21" s="134" t="s">
        <v>10</v>
      </c>
      <c r="C21" s="97" t="s">
        <v>22</v>
      </c>
      <c r="D21" s="96">
        <v>45231</v>
      </c>
      <c r="E21" s="99">
        <v>1150500</v>
      </c>
      <c r="F21" s="111">
        <f t="shared" si="1"/>
        <v>45261</v>
      </c>
      <c r="G21" s="110">
        <v>0</v>
      </c>
      <c r="H21" s="110">
        <f t="shared" si="0"/>
        <v>1150500</v>
      </c>
      <c r="I21" s="111" t="s">
        <v>284</v>
      </c>
    </row>
    <row r="22" spans="1:9" s="112" customFormat="1" ht="32.25" customHeight="1" x14ac:dyDescent="0.2">
      <c r="A22" s="133" t="s">
        <v>21</v>
      </c>
      <c r="B22" s="134" t="s">
        <v>10</v>
      </c>
      <c r="C22" s="97" t="s">
        <v>23</v>
      </c>
      <c r="D22" s="96">
        <v>45254</v>
      </c>
      <c r="E22" s="99">
        <v>256664.16</v>
      </c>
      <c r="F22" s="111">
        <f t="shared" si="1"/>
        <v>45284</v>
      </c>
      <c r="G22" s="110">
        <v>0</v>
      </c>
      <c r="H22" s="110">
        <f t="shared" si="0"/>
        <v>256664.16</v>
      </c>
      <c r="I22" s="111" t="s">
        <v>284</v>
      </c>
    </row>
    <row r="23" spans="1:9" s="112" customFormat="1" ht="32.25" customHeight="1" x14ac:dyDescent="0.2">
      <c r="A23" s="133" t="s">
        <v>25</v>
      </c>
      <c r="B23" s="134" t="s">
        <v>10</v>
      </c>
      <c r="C23" s="97" t="s">
        <v>24</v>
      </c>
      <c r="D23" s="96">
        <v>45258</v>
      </c>
      <c r="E23" s="99">
        <v>85170</v>
      </c>
      <c r="F23" s="111">
        <f t="shared" si="1"/>
        <v>45288</v>
      </c>
      <c r="G23" s="110">
        <v>0</v>
      </c>
      <c r="H23" s="110">
        <f t="shared" si="0"/>
        <v>85170</v>
      </c>
      <c r="I23" s="111" t="s">
        <v>284</v>
      </c>
    </row>
    <row r="24" spans="1:9" s="112" customFormat="1" ht="32.25" customHeight="1" x14ac:dyDescent="0.2">
      <c r="A24" s="133" t="s">
        <v>27</v>
      </c>
      <c r="B24" s="134" t="s">
        <v>10</v>
      </c>
      <c r="C24" s="97" t="s">
        <v>26</v>
      </c>
      <c r="D24" s="96">
        <v>45254</v>
      </c>
      <c r="E24" s="99">
        <v>337480</v>
      </c>
      <c r="F24" s="111">
        <f t="shared" si="1"/>
        <v>45284</v>
      </c>
      <c r="G24" s="110">
        <v>0</v>
      </c>
      <c r="H24" s="110">
        <f t="shared" si="0"/>
        <v>337480</v>
      </c>
      <c r="I24" s="111" t="s">
        <v>284</v>
      </c>
    </row>
    <row r="25" spans="1:9" s="112" customFormat="1" ht="32.25" customHeight="1" x14ac:dyDescent="0.2">
      <c r="A25" s="133" t="s">
        <v>29</v>
      </c>
      <c r="B25" s="134" t="s">
        <v>10</v>
      </c>
      <c r="C25" s="97" t="s">
        <v>28</v>
      </c>
      <c r="D25" s="96">
        <v>45216</v>
      </c>
      <c r="E25" s="99">
        <v>69030</v>
      </c>
      <c r="F25" s="111">
        <f t="shared" si="1"/>
        <v>45246</v>
      </c>
      <c r="G25" s="110">
        <v>0</v>
      </c>
      <c r="H25" s="110">
        <f t="shared" si="0"/>
        <v>69030</v>
      </c>
      <c r="I25" s="111" t="s">
        <v>284</v>
      </c>
    </row>
    <row r="26" spans="1:9" s="112" customFormat="1" ht="32.25" customHeight="1" x14ac:dyDescent="0.2">
      <c r="A26" s="133" t="s">
        <v>31</v>
      </c>
      <c r="B26" s="134" t="s">
        <v>10</v>
      </c>
      <c r="C26" s="97" t="s">
        <v>30</v>
      </c>
      <c r="D26" s="96">
        <v>45240</v>
      </c>
      <c r="E26" s="99">
        <v>906583.89</v>
      </c>
      <c r="F26" s="111">
        <f t="shared" si="1"/>
        <v>45270</v>
      </c>
      <c r="G26" s="110">
        <v>0</v>
      </c>
      <c r="H26" s="110">
        <f t="shared" si="0"/>
        <v>906583.89</v>
      </c>
      <c r="I26" s="111" t="s">
        <v>284</v>
      </c>
    </row>
    <row r="27" spans="1:9" s="112" customFormat="1" ht="32.25" customHeight="1" x14ac:dyDescent="0.2">
      <c r="A27" s="133" t="s">
        <v>33</v>
      </c>
      <c r="B27" s="134" t="s">
        <v>10</v>
      </c>
      <c r="C27" s="97" t="s">
        <v>32</v>
      </c>
      <c r="D27" s="96">
        <v>45247</v>
      </c>
      <c r="E27" s="99">
        <v>134874</v>
      </c>
      <c r="F27" s="111">
        <f t="shared" si="1"/>
        <v>45277</v>
      </c>
      <c r="G27" s="110">
        <v>0</v>
      </c>
      <c r="H27" s="110">
        <f t="shared" si="0"/>
        <v>134874</v>
      </c>
      <c r="I27" s="111" t="s">
        <v>284</v>
      </c>
    </row>
    <row r="28" spans="1:9" s="112" customFormat="1" ht="32.25" customHeight="1" x14ac:dyDescent="0.2">
      <c r="A28" s="133" t="s">
        <v>33</v>
      </c>
      <c r="B28" s="134" t="s">
        <v>10</v>
      </c>
      <c r="C28" s="97" t="s">
        <v>34</v>
      </c>
      <c r="D28" s="96">
        <v>45257</v>
      </c>
      <c r="E28" s="99">
        <v>398228.88</v>
      </c>
      <c r="F28" s="111">
        <f t="shared" si="1"/>
        <v>45287</v>
      </c>
      <c r="G28" s="110">
        <v>0</v>
      </c>
      <c r="H28" s="110">
        <f t="shared" si="0"/>
        <v>398228.88</v>
      </c>
      <c r="I28" s="111" t="s">
        <v>284</v>
      </c>
    </row>
    <row r="29" spans="1:9" s="112" customFormat="1" ht="32.25" customHeight="1" x14ac:dyDescent="0.2">
      <c r="A29" s="133" t="s">
        <v>36</v>
      </c>
      <c r="B29" s="134" t="s">
        <v>10</v>
      </c>
      <c r="C29" s="97" t="s">
        <v>35</v>
      </c>
      <c r="D29" s="96">
        <v>45231</v>
      </c>
      <c r="E29" s="99">
        <v>2675229.21</v>
      </c>
      <c r="F29" s="111">
        <f t="shared" si="1"/>
        <v>45261</v>
      </c>
      <c r="G29" s="110">
        <v>0</v>
      </c>
      <c r="H29" s="110">
        <f t="shared" si="0"/>
        <v>2675229.21</v>
      </c>
      <c r="I29" s="111" t="s">
        <v>284</v>
      </c>
    </row>
    <row r="30" spans="1:9" s="112" customFormat="1" ht="32.25" customHeight="1" x14ac:dyDescent="0.2">
      <c r="A30" s="133" t="s">
        <v>38</v>
      </c>
      <c r="B30" s="134" t="s">
        <v>10</v>
      </c>
      <c r="C30" s="97" t="s">
        <v>37</v>
      </c>
      <c r="D30" s="96">
        <v>45227</v>
      </c>
      <c r="E30" s="99">
        <v>4337.16</v>
      </c>
      <c r="F30" s="111">
        <f t="shared" si="1"/>
        <v>45257</v>
      </c>
      <c r="G30" s="110">
        <v>0</v>
      </c>
      <c r="H30" s="110">
        <f t="shared" si="0"/>
        <v>4337.16</v>
      </c>
      <c r="I30" s="111" t="s">
        <v>284</v>
      </c>
    </row>
    <row r="31" spans="1:9" s="112" customFormat="1" ht="32.25" customHeight="1" x14ac:dyDescent="0.2">
      <c r="A31" s="133" t="s">
        <v>38</v>
      </c>
      <c r="B31" s="134" t="s">
        <v>10</v>
      </c>
      <c r="C31" s="97" t="s">
        <v>39</v>
      </c>
      <c r="D31" s="96">
        <v>45227</v>
      </c>
      <c r="E31" s="99">
        <v>13293.77</v>
      </c>
      <c r="F31" s="111">
        <f t="shared" si="1"/>
        <v>45257</v>
      </c>
      <c r="G31" s="110">
        <v>0</v>
      </c>
      <c r="H31" s="110">
        <f t="shared" si="0"/>
        <v>13293.77</v>
      </c>
      <c r="I31" s="111" t="s">
        <v>284</v>
      </c>
    </row>
    <row r="32" spans="1:9" s="112" customFormat="1" ht="32.25" customHeight="1" x14ac:dyDescent="0.2">
      <c r="A32" s="133" t="s">
        <v>38</v>
      </c>
      <c r="B32" s="134" t="s">
        <v>10</v>
      </c>
      <c r="C32" s="97" t="s">
        <v>40</v>
      </c>
      <c r="D32" s="96">
        <v>45227</v>
      </c>
      <c r="E32" s="99">
        <v>413352.91000000003</v>
      </c>
      <c r="F32" s="111">
        <f t="shared" si="1"/>
        <v>45257</v>
      </c>
      <c r="G32" s="110">
        <v>0</v>
      </c>
      <c r="H32" s="110">
        <f t="shared" si="0"/>
        <v>413352.91000000003</v>
      </c>
      <c r="I32" s="111" t="s">
        <v>284</v>
      </c>
    </row>
    <row r="33" spans="1:9" s="112" customFormat="1" ht="32.25" customHeight="1" x14ac:dyDescent="0.2">
      <c r="A33" s="133" t="s">
        <v>38</v>
      </c>
      <c r="B33" s="134" t="s">
        <v>10</v>
      </c>
      <c r="C33" s="97" t="s">
        <v>41</v>
      </c>
      <c r="D33" s="96">
        <v>45227</v>
      </c>
      <c r="E33" s="99">
        <v>2131.3000000000002</v>
      </c>
      <c r="F33" s="111">
        <f t="shared" si="1"/>
        <v>45257</v>
      </c>
      <c r="G33" s="110">
        <v>0</v>
      </c>
      <c r="H33" s="110">
        <f t="shared" si="0"/>
        <v>2131.3000000000002</v>
      </c>
      <c r="I33" s="111" t="s">
        <v>284</v>
      </c>
    </row>
    <row r="34" spans="1:9" s="112" customFormat="1" ht="32.25" customHeight="1" x14ac:dyDescent="0.2">
      <c r="A34" s="133" t="s">
        <v>38</v>
      </c>
      <c r="B34" s="134" t="s">
        <v>10</v>
      </c>
      <c r="C34" s="97" t="s">
        <v>42</v>
      </c>
      <c r="D34" s="96">
        <v>45227</v>
      </c>
      <c r="E34" s="99">
        <v>596582.01</v>
      </c>
      <c r="F34" s="111">
        <f t="shared" si="1"/>
        <v>45257</v>
      </c>
      <c r="G34" s="110">
        <v>0</v>
      </c>
      <c r="H34" s="110">
        <f t="shared" si="0"/>
        <v>596582.01</v>
      </c>
      <c r="I34" s="111" t="s">
        <v>284</v>
      </c>
    </row>
    <row r="35" spans="1:9" s="112" customFormat="1" ht="32.25" customHeight="1" x14ac:dyDescent="0.2">
      <c r="A35" s="133" t="s">
        <v>38</v>
      </c>
      <c r="B35" s="134" t="s">
        <v>10</v>
      </c>
      <c r="C35" s="97" t="s">
        <v>43</v>
      </c>
      <c r="D35" s="96">
        <v>45227</v>
      </c>
      <c r="E35" s="99">
        <v>6654.19</v>
      </c>
      <c r="F35" s="111">
        <f t="shared" si="1"/>
        <v>45257</v>
      </c>
      <c r="G35" s="110">
        <v>0</v>
      </c>
      <c r="H35" s="110">
        <f t="shared" si="0"/>
        <v>6654.19</v>
      </c>
      <c r="I35" s="111" t="s">
        <v>284</v>
      </c>
    </row>
    <row r="36" spans="1:9" s="112" customFormat="1" ht="32.25" customHeight="1" x14ac:dyDescent="0.2">
      <c r="A36" s="133" t="s">
        <v>38</v>
      </c>
      <c r="B36" s="134" t="s">
        <v>10</v>
      </c>
      <c r="C36" s="97" t="s">
        <v>44</v>
      </c>
      <c r="D36" s="96">
        <v>45258</v>
      </c>
      <c r="E36" s="99">
        <v>116786.43</v>
      </c>
      <c r="F36" s="111">
        <f t="shared" si="1"/>
        <v>45288</v>
      </c>
      <c r="G36" s="110">
        <v>0</v>
      </c>
      <c r="H36" s="110">
        <f t="shared" si="0"/>
        <v>116786.43</v>
      </c>
      <c r="I36" s="111" t="s">
        <v>284</v>
      </c>
    </row>
    <row r="37" spans="1:9" s="112" customFormat="1" ht="32.25" customHeight="1" x14ac:dyDescent="0.2">
      <c r="A37" s="133" t="s">
        <v>38</v>
      </c>
      <c r="B37" s="134" t="s">
        <v>10</v>
      </c>
      <c r="C37" s="97" t="s">
        <v>45</v>
      </c>
      <c r="D37" s="96">
        <v>45258</v>
      </c>
      <c r="E37" s="99">
        <v>208342.9</v>
      </c>
      <c r="F37" s="111">
        <f t="shared" si="1"/>
        <v>45288</v>
      </c>
      <c r="G37" s="110">
        <v>0</v>
      </c>
      <c r="H37" s="110">
        <f t="shared" si="0"/>
        <v>208342.9</v>
      </c>
      <c r="I37" s="111" t="s">
        <v>284</v>
      </c>
    </row>
    <row r="38" spans="1:9" s="112" customFormat="1" ht="32.25" customHeight="1" x14ac:dyDescent="0.2">
      <c r="A38" s="133" t="s">
        <v>38</v>
      </c>
      <c r="B38" s="134" t="s">
        <v>10</v>
      </c>
      <c r="C38" s="97" t="s">
        <v>46</v>
      </c>
      <c r="D38" s="96">
        <v>45258</v>
      </c>
      <c r="E38" s="99">
        <v>13294.19</v>
      </c>
      <c r="F38" s="111">
        <f t="shared" si="1"/>
        <v>45288</v>
      </c>
      <c r="G38" s="110">
        <v>0</v>
      </c>
      <c r="H38" s="110">
        <f t="shared" si="0"/>
        <v>13294.19</v>
      </c>
      <c r="I38" s="111" t="s">
        <v>284</v>
      </c>
    </row>
    <row r="39" spans="1:9" s="112" customFormat="1" ht="32.25" customHeight="1" x14ac:dyDescent="0.2">
      <c r="A39" s="133" t="s">
        <v>38</v>
      </c>
      <c r="B39" s="134" t="s">
        <v>10</v>
      </c>
      <c r="C39" s="97" t="s">
        <v>47</v>
      </c>
      <c r="D39" s="96">
        <v>45258</v>
      </c>
      <c r="E39" s="99">
        <v>2131.37</v>
      </c>
      <c r="F39" s="111">
        <f t="shared" si="1"/>
        <v>45288</v>
      </c>
      <c r="G39" s="110">
        <v>0</v>
      </c>
      <c r="H39" s="110">
        <f t="shared" si="0"/>
        <v>2131.37</v>
      </c>
      <c r="I39" s="111" t="s">
        <v>284</v>
      </c>
    </row>
    <row r="40" spans="1:9" s="112" customFormat="1" ht="32.25" customHeight="1" x14ac:dyDescent="0.2">
      <c r="A40" s="133" t="s">
        <v>38</v>
      </c>
      <c r="B40" s="134" t="s">
        <v>10</v>
      </c>
      <c r="C40" s="97" t="s">
        <v>48</v>
      </c>
      <c r="D40" s="96">
        <v>45258</v>
      </c>
      <c r="E40" s="99">
        <v>6654.28</v>
      </c>
      <c r="F40" s="111">
        <f t="shared" si="1"/>
        <v>45288</v>
      </c>
      <c r="G40" s="110">
        <v>0</v>
      </c>
      <c r="H40" s="110">
        <f t="shared" si="0"/>
        <v>6654.28</v>
      </c>
      <c r="I40" s="111" t="s">
        <v>284</v>
      </c>
    </row>
    <row r="41" spans="1:9" s="112" customFormat="1" ht="32.25" customHeight="1" x14ac:dyDescent="0.2">
      <c r="A41" s="133" t="s">
        <v>38</v>
      </c>
      <c r="B41" s="134" t="s">
        <v>10</v>
      </c>
      <c r="C41" s="97" t="s">
        <v>49</v>
      </c>
      <c r="D41" s="96">
        <v>45258</v>
      </c>
      <c r="E41" s="99">
        <v>414843.17000000004</v>
      </c>
      <c r="F41" s="111">
        <f t="shared" si="1"/>
        <v>45288</v>
      </c>
      <c r="G41" s="110">
        <v>0</v>
      </c>
      <c r="H41" s="110">
        <f t="shared" si="0"/>
        <v>414843.17000000004</v>
      </c>
      <c r="I41" s="111" t="s">
        <v>284</v>
      </c>
    </row>
    <row r="42" spans="1:9" s="112" customFormat="1" ht="32.25" customHeight="1" x14ac:dyDescent="0.2">
      <c r="A42" s="133" t="s">
        <v>51</v>
      </c>
      <c r="B42" s="134" t="s">
        <v>10</v>
      </c>
      <c r="C42" s="97" t="s">
        <v>50</v>
      </c>
      <c r="D42" s="96">
        <v>45242</v>
      </c>
      <c r="E42" s="99">
        <v>19767.439999999999</v>
      </c>
      <c r="F42" s="111">
        <f t="shared" si="1"/>
        <v>45272</v>
      </c>
      <c r="G42" s="110">
        <v>0</v>
      </c>
      <c r="H42" s="110">
        <f t="shared" si="0"/>
        <v>19767.439999999999</v>
      </c>
      <c r="I42" s="111" t="s">
        <v>284</v>
      </c>
    </row>
    <row r="43" spans="1:9" s="112" customFormat="1" ht="32.25" customHeight="1" x14ac:dyDescent="0.2">
      <c r="A43" s="133" t="s">
        <v>53</v>
      </c>
      <c r="B43" s="134" t="s">
        <v>10</v>
      </c>
      <c r="C43" s="97" t="s">
        <v>52</v>
      </c>
      <c r="D43" s="96">
        <v>45237</v>
      </c>
      <c r="E43" s="99">
        <v>203786</v>
      </c>
      <c r="F43" s="111">
        <f t="shared" si="1"/>
        <v>45267</v>
      </c>
      <c r="G43" s="110">
        <v>0</v>
      </c>
      <c r="H43" s="110">
        <f t="shared" si="0"/>
        <v>203786</v>
      </c>
      <c r="I43" s="111" t="s">
        <v>284</v>
      </c>
    </row>
    <row r="44" spans="1:9" s="112" customFormat="1" ht="32.25" customHeight="1" x14ac:dyDescent="0.2">
      <c r="A44" s="133" t="s">
        <v>55</v>
      </c>
      <c r="B44" s="134" t="s">
        <v>10</v>
      </c>
      <c r="C44" s="97" t="s">
        <v>54</v>
      </c>
      <c r="D44" s="96">
        <v>45209</v>
      </c>
      <c r="E44" s="99">
        <v>12588.65</v>
      </c>
      <c r="F44" s="111">
        <f t="shared" si="1"/>
        <v>45239</v>
      </c>
      <c r="G44" s="110">
        <v>0</v>
      </c>
      <c r="H44" s="110">
        <f t="shared" ref="H44:H75" si="2">+E44-G44</f>
        <v>12588.65</v>
      </c>
      <c r="I44" s="111" t="s">
        <v>284</v>
      </c>
    </row>
    <row r="45" spans="1:9" s="112" customFormat="1" ht="32.25" customHeight="1" x14ac:dyDescent="0.2">
      <c r="A45" s="133" t="s">
        <v>55</v>
      </c>
      <c r="B45" s="134" t="s">
        <v>10</v>
      </c>
      <c r="C45" s="97" t="s">
        <v>56</v>
      </c>
      <c r="D45" s="96">
        <v>45240</v>
      </c>
      <c r="E45" s="99">
        <v>12588.65</v>
      </c>
      <c r="F45" s="111">
        <f t="shared" ref="F45:F76" si="3">+D45+30</f>
        <v>45270</v>
      </c>
      <c r="G45" s="110">
        <v>0</v>
      </c>
      <c r="H45" s="110">
        <f t="shared" si="2"/>
        <v>12588.65</v>
      </c>
      <c r="I45" s="111" t="s">
        <v>284</v>
      </c>
    </row>
    <row r="46" spans="1:9" s="112" customFormat="1" ht="32.25" customHeight="1" x14ac:dyDescent="0.2">
      <c r="A46" s="133" t="s">
        <v>58</v>
      </c>
      <c r="B46" s="134" t="s">
        <v>10</v>
      </c>
      <c r="C46" s="97" t="s">
        <v>57</v>
      </c>
      <c r="D46" s="96">
        <v>45250</v>
      </c>
      <c r="E46" s="99">
        <v>2844300</v>
      </c>
      <c r="F46" s="111">
        <f t="shared" si="3"/>
        <v>45280</v>
      </c>
      <c r="G46" s="110">
        <v>0</v>
      </c>
      <c r="H46" s="110">
        <f t="shared" si="2"/>
        <v>2844300</v>
      </c>
      <c r="I46" s="111" t="s">
        <v>284</v>
      </c>
    </row>
    <row r="47" spans="1:9" s="112" customFormat="1" ht="32.25" customHeight="1" x14ac:dyDescent="0.2">
      <c r="A47" s="133" t="s">
        <v>60</v>
      </c>
      <c r="B47" s="134" t="s">
        <v>10</v>
      </c>
      <c r="C47" s="97" t="s">
        <v>59</v>
      </c>
      <c r="D47" s="96">
        <v>45254</v>
      </c>
      <c r="E47" s="99">
        <v>459492</v>
      </c>
      <c r="F47" s="111">
        <f t="shared" si="3"/>
        <v>45284</v>
      </c>
      <c r="G47" s="110">
        <v>0</v>
      </c>
      <c r="H47" s="110">
        <f t="shared" si="2"/>
        <v>459492</v>
      </c>
      <c r="I47" s="111" t="s">
        <v>284</v>
      </c>
    </row>
    <row r="48" spans="1:9" s="112" customFormat="1" ht="32.25" customHeight="1" x14ac:dyDescent="0.2">
      <c r="A48" s="133" t="s">
        <v>62</v>
      </c>
      <c r="B48" s="134" t="s">
        <v>10</v>
      </c>
      <c r="C48" s="97" t="s">
        <v>61</v>
      </c>
      <c r="D48" s="96">
        <v>45233</v>
      </c>
      <c r="E48" s="99">
        <v>27789</v>
      </c>
      <c r="F48" s="111">
        <f t="shared" si="3"/>
        <v>45263</v>
      </c>
      <c r="G48" s="110">
        <v>0</v>
      </c>
      <c r="H48" s="110">
        <f t="shared" si="2"/>
        <v>27789</v>
      </c>
      <c r="I48" s="111" t="s">
        <v>284</v>
      </c>
    </row>
    <row r="49" spans="1:9" s="112" customFormat="1" ht="32.25" customHeight="1" x14ac:dyDescent="0.2">
      <c r="A49" s="133" t="s">
        <v>64</v>
      </c>
      <c r="B49" s="134" t="s">
        <v>10</v>
      </c>
      <c r="C49" s="97" t="s">
        <v>63</v>
      </c>
      <c r="D49" s="96">
        <v>45260</v>
      </c>
      <c r="E49" s="99">
        <v>139503.01999999999</v>
      </c>
      <c r="F49" s="111">
        <f t="shared" si="3"/>
        <v>45290</v>
      </c>
      <c r="G49" s="110">
        <v>0</v>
      </c>
      <c r="H49" s="110">
        <f t="shared" si="2"/>
        <v>139503.01999999999</v>
      </c>
      <c r="I49" s="111" t="s">
        <v>284</v>
      </c>
    </row>
    <row r="50" spans="1:9" s="112" customFormat="1" ht="32.25" customHeight="1" x14ac:dyDescent="0.2">
      <c r="A50" s="133" t="s">
        <v>64</v>
      </c>
      <c r="B50" s="134" t="s">
        <v>10</v>
      </c>
      <c r="C50" s="97" t="s">
        <v>65</v>
      </c>
      <c r="D50" s="96">
        <v>45260</v>
      </c>
      <c r="E50" s="99">
        <v>91113.76</v>
      </c>
      <c r="F50" s="111">
        <f t="shared" si="3"/>
        <v>45290</v>
      </c>
      <c r="G50" s="110">
        <v>0</v>
      </c>
      <c r="H50" s="110">
        <f t="shared" si="2"/>
        <v>91113.76</v>
      </c>
      <c r="I50" s="111" t="s">
        <v>284</v>
      </c>
    </row>
    <row r="51" spans="1:9" s="112" customFormat="1" ht="32.25" customHeight="1" x14ac:dyDescent="0.2">
      <c r="A51" s="133" t="s">
        <v>67</v>
      </c>
      <c r="B51" s="134" t="s">
        <v>10</v>
      </c>
      <c r="C51" s="97" t="s">
        <v>66</v>
      </c>
      <c r="D51" s="96">
        <v>45230</v>
      </c>
      <c r="E51" s="99">
        <v>92408.75</v>
      </c>
      <c r="F51" s="111">
        <f t="shared" si="3"/>
        <v>45260</v>
      </c>
      <c r="G51" s="110">
        <v>0</v>
      </c>
      <c r="H51" s="110">
        <f t="shared" si="2"/>
        <v>92408.75</v>
      </c>
      <c r="I51" s="111" t="s">
        <v>284</v>
      </c>
    </row>
    <row r="52" spans="1:9" s="112" customFormat="1" ht="32.25" customHeight="1" x14ac:dyDescent="0.2">
      <c r="A52" s="133" t="s">
        <v>67</v>
      </c>
      <c r="B52" s="134" t="s">
        <v>10</v>
      </c>
      <c r="C52" s="97" t="s">
        <v>68</v>
      </c>
      <c r="D52" s="96">
        <v>45244</v>
      </c>
      <c r="E52" s="99">
        <v>92777.5</v>
      </c>
      <c r="F52" s="111">
        <f t="shared" si="3"/>
        <v>45274</v>
      </c>
      <c r="G52" s="110">
        <v>0</v>
      </c>
      <c r="H52" s="110">
        <f t="shared" si="2"/>
        <v>92777.5</v>
      </c>
      <c r="I52" s="111" t="s">
        <v>284</v>
      </c>
    </row>
    <row r="53" spans="1:9" s="112" customFormat="1" ht="32.25" customHeight="1" x14ac:dyDescent="0.2">
      <c r="A53" s="133" t="s">
        <v>70</v>
      </c>
      <c r="B53" s="134" t="s">
        <v>10</v>
      </c>
      <c r="C53" s="97" t="s">
        <v>69</v>
      </c>
      <c r="D53" s="96">
        <v>45231</v>
      </c>
      <c r="E53" s="99">
        <v>119984.76</v>
      </c>
      <c r="F53" s="111">
        <f t="shared" si="3"/>
        <v>45261</v>
      </c>
      <c r="G53" s="110">
        <v>0</v>
      </c>
      <c r="H53" s="110">
        <f t="shared" si="2"/>
        <v>119984.76</v>
      </c>
      <c r="I53" s="111" t="s">
        <v>284</v>
      </c>
    </row>
    <row r="54" spans="1:9" s="112" customFormat="1" ht="32.25" customHeight="1" x14ac:dyDescent="0.2">
      <c r="A54" s="133" t="s">
        <v>70</v>
      </c>
      <c r="B54" s="134" t="s">
        <v>10</v>
      </c>
      <c r="C54" s="97" t="s">
        <v>71</v>
      </c>
      <c r="D54" s="96">
        <v>45244</v>
      </c>
      <c r="E54" s="99">
        <v>119984.76</v>
      </c>
      <c r="F54" s="111">
        <f t="shared" si="3"/>
        <v>45274</v>
      </c>
      <c r="G54" s="110">
        <v>0</v>
      </c>
      <c r="H54" s="110">
        <f t="shared" si="2"/>
        <v>119984.76</v>
      </c>
      <c r="I54" s="111" t="s">
        <v>284</v>
      </c>
    </row>
    <row r="55" spans="1:9" s="112" customFormat="1" ht="32.25" customHeight="1" x14ac:dyDescent="0.2">
      <c r="A55" s="133" t="s">
        <v>73</v>
      </c>
      <c r="B55" s="134" t="s">
        <v>10</v>
      </c>
      <c r="C55" s="97" t="s">
        <v>72</v>
      </c>
      <c r="D55" s="96">
        <v>45245</v>
      </c>
      <c r="E55" s="99">
        <v>6873.5</v>
      </c>
      <c r="F55" s="111">
        <f t="shared" si="3"/>
        <v>45275</v>
      </c>
      <c r="G55" s="110">
        <v>0</v>
      </c>
      <c r="H55" s="110">
        <f t="shared" si="2"/>
        <v>6873.5</v>
      </c>
      <c r="I55" s="111" t="s">
        <v>284</v>
      </c>
    </row>
    <row r="56" spans="1:9" s="112" customFormat="1" ht="32.25" customHeight="1" x14ac:dyDescent="0.2">
      <c r="A56" s="133" t="s">
        <v>73</v>
      </c>
      <c r="B56" s="134" t="s">
        <v>10</v>
      </c>
      <c r="C56" s="97" t="s">
        <v>74</v>
      </c>
      <c r="D56" s="96">
        <v>45245</v>
      </c>
      <c r="E56" s="99">
        <v>164374</v>
      </c>
      <c r="F56" s="111">
        <f t="shared" si="3"/>
        <v>45275</v>
      </c>
      <c r="G56" s="110">
        <v>0</v>
      </c>
      <c r="H56" s="110">
        <f t="shared" si="2"/>
        <v>164374</v>
      </c>
      <c r="I56" s="111" t="s">
        <v>284</v>
      </c>
    </row>
    <row r="57" spans="1:9" s="112" customFormat="1" ht="32.25" customHeight="1" x14ac:dyDescent="0.2">
      <c r="A57" s="133" t="s">
        <v>76</v>
      </c>
      <c r="B57" s="134" t="s">
        <v>10</v>
      </c>
      <c r="C57" s="97" t="s">
        <v>75</v>
      </c>
      <c r="D57" s="96">
        <v>45038</v>
      </c>
      <c r="E57" s="99">
        <v>4696</v>
      </c>
      <c r="F57" s="111">
        <f t="shared" si="3"/>
        <v>45068</v>
      </c>
      <c r="G57" s="110">
        <v>0</v>
      </c>
      <c r="H57" s="110">
        <f t="shared" si="2"/>
        <v>4696</v>
      </c>
      <c r="I57" s="111" t="s">
        <v>284</v>
      </c>
    </row>
    <row r="58" spans="1:9" s="112" customFormat="1" ht="32.25" customHeight="1" x14ac:dyDescent="0.2">
      <c r="A58" s="133" t="s">
        <v>76</v>
      </c>
      <c r="B58" s="134" t="s">
        <v>10</v>
      </c>
      <c r="C58" s="97" t="s">
        <v>77</v>
      </c>
      <c r="D58" s="96">
        <v>45066</v>
      </c>
      <c r="E58" s="99">
        <v>12630</v>
      </c>
      <c r="F58" s="111">
        <f t="shared" si="3"/>
        <v>45096</v>
      </c>
      <c r="G58" s="110">
        <v>0</v>
      </c>
      <c r="H58" s="110">
        <f t="shared" si="2"/>
        <v>12630</v>
      </c>
      <c r="I58" s="111" t="s">
        <v>284</v>
      </c>
    </row>
    <row r="59" spans="1:9" s="112" customFormat="1" ht="32.25" customHeight="1" x14ac:dyDescent="0.2">
      <c r="A59" s="133" t="s">
        <v>76</v>
      </c>
      <c r="B59" s="134" t="s">
        <v>10</v>
      </c>
      <c r="C59" s="97" t="s">
        <v>78</v>
      </c>
      <c r="D59" s="96">
        <v>45111</v>
      </c>
      <c r="E59" s="99">
        <v>5880</v>
      </c>
      <c r="F59" s="111">
        <f t="shared" si="3"/>
        <v>45141</v>
      </c>
      <c r="G59" s="110">
        <v>0</v>
      </c>
      <c r="H59" s="110">
        <f t="shared" si="2"/>
        <v>5880</v>
      </c>
      <c r="I59" s="111" t="s">
        <v>284</v>
      </c>
    </row>
    <row r="60" spans="1:9" s="112" customFormat="1" ht="32.25" customHeight="1" x14ac:dyDescent="0.2">
      <c r="A60" s="133" t="s">
        <v>76</v>
      </c>
      <c r="B60" s="134" t="s">
        <v>10</v>
      </c>
      <c r="C60" s="97" t="s">
        <v>79</v>
      </c>
      <c r="D60" s="96">
        <v>45129</v>
      </c>
      <c r="E60" s="99">
        <v>7650</v>
      </c>
      <c r="F60" s="111">
        <f t="shared" si="3"/>
        <v>45159</v>
      </c>
      <c r="G60" s="110">
        <v>0</v>
      </c>
      <c r="H60" s="110">
        <f t="shared" si="2"/>
        <v>7650</v>
      </c>
      <c r="I60" s="111" t="s">
        <v>284</v>
      </c>
    </row>
    <row r="61" spans="1:9" s="112" customFormat="1" ht="32.25" customHeight="1" x14ac:dyDescent="0.2">
      <c r="A61" s="133" t="s">
        <v>76</v>
      </c>
      <c r="B61" s="134" t="s">
        <v>10</v>
      </c>
      <c r="C61" s="97" t="s">
        <v>80</v>
      </c>
      <c r="D61" s="96">
        <v>45162</v>
      </c>
      <c r="E61" s="99">
        <v>2975</v>
      </c>
      <c r="F61" s="111">
        <f t="shared" si="3"/>
        <v>45192</v>
      </c>
      <c r="G61" s="110">
        <v>0</v>
      </c>
      <c r="H61" s="110">
        <f t="shared" si="2"/>
        <v>2975</v>
      </c>
      <c r="I61" s="111" t="s">
        <v>284</v>
      </c>
    </row>
    <row r="62" spans="1:9" s="112" customFormat="1" ht="32.25" customHeight="1" x14ac:dyDescent="0.2">
      <c r="A62" s="133" t="s">
        <v>76</v>
      </c>
      <c r="B62" s="134" t="s">
        <v>10</v>
      </c>
      <c r="C62" s="97" t="s">
        <v>81</v>
      </c>
      <c r="D62" s="96">
        <v>45189</v>
      </c>
      <c r="E62" s="99">
        <v>4825</v>
      </c>
      <c r="F62" s="111">
        <f t="shared" si="3"/>
        <v>45219</v>
      </c>
      <c r="G62" s="110">
        <v>0</v>
      </c>
      <c r="H62" s="110">
        <f t="shared" si="2"/>
        <v>4825</v>
      </c>
      <c r="I62" s="111" t="s">
        <v>284</v>
      </c>
    </row>
    <row r="63" spans="1:9" s="112" customFormat="1" ht="32.25" customHeight="1" x14ac:dyDescent="0.2">
      <c r="A63" s="133" t="s">
        <v>76</v>
      </c>
      <c r="B63" s="134" t="s">
        <v>10</v>
      </c>
      <c r="C63" s="97" t="s">
        <v>82</v>
      </c>
      <c r="D63" s="96">
        <v>45252</v>
      </c>
      <c r="E63" s="99">
        <v>4750</v>
      </c>
      <c r="F63" s="111">
        <f t="shared" si="3"/>
        <v>45282</v>
      </c>
      <c r="G63" s="110">
        <v>0</v>
      </c>
      <c r="H63" s="110">
        <f t="shared" si="2"/>
        <v>4750</v>
      </c>
      <c r="I63" s="111" t="s">
        <v>284</v>
      </c>
    </row>
    <row r="64" spans="1:9" s="112" customFormat="1" ht="32.25" customHeight="1" x14ac:dyDescent="0.2">
      <c r="A64" s="133" t="s">
        <v>76</v>
      </c>
      <c r="B64" s="134" t="s">
        <v>10</v>
      </c>
      <c r="C64" s="97" t="s">
        <v>83</v>
      </c>
      <c r="D64" s="96">
        <v>45260</v>
      </c>
      <c r="E64" s="99">
        <v>7500</v>
      </c>
      <c r="F64" s="111">
        <f t="shared" si="3"/>
        <v>45290</v>
      </c>
      <c r="G64" s="110">
        <v>0</v>
      </c>
      <c r="H64" s="110">
        <f t="shared" si="2"/>
        <v>7500</v>
      </c>
      <c r="I64" s="111" t="s">
        <v>284</v>
      </c>
    </row>
    <row r="65" spans="1:9" s="112" customFormat="1" ht="32.25" customHeight="1" x14ac:dyDescent="0.2">
      <c r="A65" s="133" t="s">
        <v>85</v>
      </c>
      <c r="B65" s="134" t="s">
        <v>10</v>
      </c>
      <c r="C65" s="97" t="s">
        <v>84</v>
      </c>
      <c r="D65" s="96">
        <v>45231</v>
      </c>
      <c r="E65" s="99">
        <v>54174.34</v>
      </c>
      <c r="F65" s="111">
        <f t="shared" si="3"/>
        <v>45261</v>
      </c>
      <c r="G65" s="110">
        <v>0</v>
      </c>
      <c r="H65" s="110">
        <f t="shared" si="2"/>
        <v>54174.34</v>
      </c>
      <c r="I65" s="111" t="s">
        <v>284</v>
      </c>
    </row>
    <row r="66" spans="1:9" s="112" customFormat="1" ht="32.25" customHeight="1" x14ac:dyDescent="0.2">
      <c r="A66" s="133" t="s">
        <v>87</v>
      </c>
      <c r="B66" s="134" t="s">
        <v>10</v>
      </c>
      <c r="C66" s="97" t="s">
        <v>86</v>
      </c>
      <c r="D66" s="96">
        <v>45240</v>
      </c>
      <c r="E66" s="99">
        <v>179550</v>
      </c>
      <c r="F66" s="111">
        <f t="shared" si="3"/>
        <v>45270</v>
      </c>
      <c r="G66" s="110">
        <v>0</v>
      </c>
      <c r="H66" s="110">
        <f t="shared" si="2"/>
        <v>179550</v>
      </c>
      <c r="I66" s="111" t="s">
        <v>284</v>
      </c>
    </row>
    <row r="67" spans="1:9" s="112" customFormat="1" ht="32.25" customHeight="1" x14ac:dyDescent="0.2">
      <c r="A67" s="133" t="s">
        <v>89</v>
      </c>
      <c r="B67" s="134" t="s">
        <v>10</v>
      </c>
      <c r="C67" s="97" t="s">
        <v>88</v>
      </c>
      <c r="D67" s="96">
        <v>45231</v>
      </c>
      <c r="E67" s="99">
        <v>1012440</v>
      </c>
      <c r="F67" s="111">
        <f t="shared" si="3"/>
        <v>45261</v>
      </c>
      <c r="G67" s="110">
        <v>0</v>
      </c>
      <c r="H67" s="110">
        <f t="shared" si="2"/>
        <v>1012440</v>
      </c>
      <c r="I67" s="111" t="s">
        <v>284</v>
      </c>
    </row>
    <row r="68" spans="1:9" s="112" customFormat="1" ht="32.25" customHeight="1" x14ac:dyDescent="0.2">
      <c r="A68" s="133" t="s">
        <v>91</v>
      </c>
      <c r="B68" s="134" t="s">
        <v>10</v>
      </c>
      <c r="C68" s="97" t="s">
        <v>90</v>
      </c>
      <c r="D68" s="96">
        <v>45210</v>
      </c>
      <c r="E68" s="99">
        <v>70092</v>
      </c>
      <c r="F68" s="111">
        <f t="shared" si="3"/>
        <v>45240</v>
      </c>
      <c r="G68" s="110">
        <v>0</v>
      </c>
      <c r="H68" s="110">
        <f t="shared" si="2"/>
        <v>70092</v>
      </c>
      <c r="I68" s="111" t="s">
        <v>284</v>
      </c>
    </row>
    <row r="69" spans="1:9" s="112" customFormat="1" ht="32.25" customHeight="1" x14ac:dyDescent="0.2">
      <c r="A69" s="133" t="s">
        <v>93</v>
      </c>
      <c r="B69" s="134" t="s">
        <v>10</v>
      </c>
      <c r="C69" s="97" t="s">
        <v>92</v>
      </c>
      <c r="D69" s="96">
        <v>41641</v>
      </c>
      <c r="E69" s="99">
        <v>11600</v>
      </c>
      <c r="F69" s="111">
        <f t="shared" si="3"/>
        <v>41671</v>
      </c>
      <c r="G69" s="110">
        <v>0</v>
      </c>
      <c r="H69" s="110">
        <f t="shared" si="2"/>
        <v>11600</v>
      </c>
      <c r="I69" s="111" t="s">
        <v>285</v>
      </c>
    </row>
    <row r="70" spans="1:9" s="112" customFormat="1" ht="32.25" customHeight="1" x14ac:dyDescent="0.2">
      <c r="A70" s="133" t="s">
        <v>93</v>
      </c>
      <c r="B70" s="134" t="s">
        <v>10</v>
      </c>
      <c r="C70" s="97" t="s">
        <v>94</v>
      </c>
      <c r="D70" s="96">
        <v>41671</v>
      </c>
      <c r="E70" s="99">
        <v>11600</v>
      </c>
      <c r="F70" s="111">
        <f t="shared" si="3"/>
        <v>41701</v>
      </c>
      <c r="G70" s="110">
        <v>0</v>
      </c>
      <c r="H70" s="110">
        <f t="shared" si="2"/>
        <v>11600</v>
      </c>
      <c r="I70" s="111" t="s">
        <v>285</v>
      </c>
    </row>
    <row r="71" spans="1:9" s="112" customFormat="1" ht="32.25" customHeight="1" x14ac:dyDescent="0.2">
      <c r="A71" s="133" t="s">
        <v>93</v>
      </c>
      <c r="B71" s="134" t="s">
        <v>10</v>
      </c>
      <c r="C71" s="97" t="s">
        <v>95</v>
      </c>
      <c r="D71" s="96">
        <v>41699</v>
      </c>
      <c r="E71" s="99">
        <v>11600</v>
      </c>
      <c r="F71" s="111">
        <f t="shared" si="3"/>
        <v>41729</v>
      </c>
      <c r="G71" s="110">
        <v>0</v>
      </c>
      <c r="H71" s="110">
        <f t="shared" si="2"/>
        <v>11600</v>
      </c>
      <c r="I71" s="111" t="s">
        <v>285</v>
      </c>
    </row>
    <row r="72" spans="1:9" s="112" customFormat="1" ht="32.25" customHeight="1" x14ac:dyDescent="0.2">
      <c r="A72" s="133" t="s">
        <v>93</v>
      </c>
      <c r="B72" s="134" t="s">
        <v>10</v>
      </c>
      <c r="C72" s="97" t="s">
        <v>96</v>
      </c>
      <c r="D72" s="96">
        <v>41730</v>
      </c>
      <c r="E72" s="99">
        <v>11600</v>
      </c>
      <c r="F72" s="111">
        <f t="shared" si="3"/>
        <v>41760</v>
      </c>
      <c r="G72" s="110">
        <v>0</v>
      </c>
      <c r="H72" s="110">
        <f t="shared" si="2"/>
        <v>11600</v>
      </c>
      <c r="I72" s="111" t="s">
        <v>285</v>
      </c>
    </row>
    <row r="73" spans="1:9" s="112" customFormat="1" ht="32.25" customHeight="1" x14ac:dyDescent="0.2">
      <c r="A73" s="133" t="s">
        <v>93</v>
      </c>
      <c r="B73" s="134" t="s">
        <v>10</v>
      </c>
      <c r="C73" s="97" t="s">
        <v>97</v>
      </c>
      <c r="D73" s="96">
        <v>41760</v>
      </c>
      <c r="E73" s="99">
        <v>11600</v>
      </c>
      <c r="F73" s="111">
        <f t="shared" si="3"/>
        <v>41790</v>
      </c>
      <c r="G73" s="110">
        <v>0</v>
      </c>
      <c r="H73" s="110">
        <f t="shared" si="2"/>
        <v>11600</v>
      </c>
      <c r="I73" s="111" t="s">
        <v>285</v>
      </c>
    </row>
    <row r="74" spans="1:9" s="112" customFormat="1" ht="32.25" customHeight="1" x14ac:dyDescent="0.2">
      <c r="A74" s="133" t="s">
        <v>93</v>
      </c>
      <c r="B74" s="134" t="s">
        <v>10</v>
      </c>
      <c r="C74" s="97" t="s">
        <v>98</v>
      </c>
      <c r="D74" s="96">
        <v>41791</v>
      </c>
      <c r="E74" s="99">
        <v>11600</v>
      </c>
      <c r="F74" s="111">
        <f t="shared" si="3"/>
        <v>41821</v>
      </c>
      <c r="G74" s="110">
        <v>0</v>
      </c>
      <c r="H74" s="110">
        <f t="shared" si="2"/>
        <v>11600</v>
      </c>
      <c r="I74" s="111" t="s">
        <v>285</v>
      </c>
    </row>
    <row r="75" spans="1:9" s="112" customFormat="1" ht="32.25" customHeight="1" x14ac:dyDescent="0.2">
      <c r="A75" s="133" t="s">
        <v>93</v>
      </c>
      <c r="B75" s="134" t="s">
        <v>10</v>
      </c>
      <c r="C75" s="97" t="s">
        <v>99</v>
      </c>
      <c r="D75" s="96">
        <v>41822</v>
      </c>
      <c r="E75" s="99">
        <v>11600</v>
      </c>
      <c r="F75" s="111">
        <f t="shared" si="3"/>
        <v>41852</v>
      </c>
      <c r="G75" s="110">
        <v>0</v>
      </c>
      <c r="H75" s="110">
        <f t="shared" si="2"/>
        <v>11600</v>
      </c>
      <c r="I75" s="111" t="s">
        <v>285</v>
      </c>
    </row>
    <row r="76" spans="1:9" s="112" customFormat="1" ht="32.25" customHeight="1" x14ac:dyDescent="0.2">
      <c r="A76" s="133" t="s">
        <v>93</v>
      </c>
      <c r="B76" s="134" t="s">
        <v>10</v>
      </c>
      <c r="C76" s="97" t="s">
        <v>100</v>
      </c>
      <c r="D76" s="96">
        <v>41852</v>
      </c>
      <c r="E76" s="99">
        <v>11600</v>
      </c>
      <c r="F76" s="111">
        <f t="shared" si="3"/>
        <v>41882</v>
      </c>
      <c r="G76" s="110">
        <v>0</v>
      </c>
      <c r="H76" s="110">
        <f t="shared" ref="H76:H107" si="4">+E76-G76</f>
        <v>11600</v>
      </c>
      <c r="I76" s="111" t="s">
        <v>285</v>
      </c>
    </row>
    <row r="77" spans="1:9" s="112" customFormat="1" ht="32.25" customHeight="1" x14ac:dyDescent="0.2">
      <c r="A77" s="133" t="s">
        <v>93</v>
      </c>
      <c r="B77" s="134" t="s">
        <v>10</v>
      </c>
      <c r="C77" s="97" t="s">
        <v>101</v>
      </c>
      <c r="D77" s="96">
        <v>41885</v>
      </c>
      <c r="E77" s="99">
        <v>11600</v>
      </c>
      <c r="F77" s="111">
        <f t="shared" ref="F77:F108" si="5">+D77+30</f>
        <v>41915</v>
      </c>
      <c r="G77" s="110">
        <v>0</v>
      </c>
      <c r="H77" s="110">
        <f t="shared" si="4"/>
        <v>11600</v>
      </c>
      <c r="I77" s="111" t="s">
        <v>285</v>
      </c>
    </row>
    <row r="78" spans="1:9" s="112" customFormat="1" ht="32.25" customHeight="1" x14ac:dyDescent="0.2">
      <c r="A78" s="133" t="s">
        <v>93</v>
      </c>
      <c r="B78" s="134" t="s">
        <v>10</v>
      </c>
      <c r="C78" s="97" t="s">
        <v>102</v>
      </c>
      <c r="D78" s="96">
        <v>41913</v>
      </c>
      <c r="E78" s="99">
        <v>11600</v>
      </c>
      <c r="F78" s="111">
        <f t="shared" si="5"/>
        <v>41943</v>
      </c>
      <c r="G78" s="110">
        <v>0</v>
      </c>
      <c r="H78" s="110">
        <f t="shared" si="4"/>
        <v>11600</v>
      </c>
      <c r="I78" s="111" t="s">
        <v>285</v>
      </c>
    </row>
    <row r="79" spans="1:9" s="112" customFormat="1" ht="32.25" customHeight="1" x14ac:dyDescent="0.2">
      <c r="A79" s="133" t="s">
        <v>93</v>
      </c>
      <c r="B79" s="134" t="s">
        <v>10</v>
      </c>
      <c r="C79" s="97" t="s">
        <v>103</v>
      </c>
      <c r="D79" s="96">
        <v>41944</v>
      </c>
      <c r="E79" s="99">
        <v>11600</v>
      </c>
      <c r="F79" s="111">
        <f t="shared" si="5"/>
        <v>41974</v>
      </c>
      <c r="G79" s="110">
        <v>0</v>
      </c>
      <c r="H79" s="110">
        <f t="shared" si="4"/>
        <v>11600</v>
      </c>
      <c r="I79" s="111" t="s">
        <v>285</v>
      </c>
    </row>
    <row r="80" spans="1:9" s="112" customFormat="1" ht="32.25" customHeight="1" x14ac:dyDescent="0.2">
      <c r="A80" s="133" t="s">
        <v>93</v>
      </c>
      <c r="B80" s="134" t="s">
        <v>10</v>
      </c>
      <c r="C80" s="97" t="s">
        <v>104</v>
      </c>
      <c r="D80" s="96">
        <v>41974</v>
      </c>
      <c r="E80" s="99">
        <v>11600</v>
      </c>
      <c r="F80" s="111">
        <f t="shared" si="5"/>
        <v>42004</v>
      </c>
      <c r="G80" s="110">
        <v>0</v>
      </c>
      <c r="H80" s="110">
        <f t="shared" si="4"/>
        <v>11600</v>
      </c>
      <c r="I80" s="111" t="s">
        <v>285</v>
      </c>
    </row>
    <row r="81" spans="1:9" s="112" customFormat="1" ht="32.25" customHeight="1" x14ac:dyDescent="0.2">
      <c r="A81" s="133" t="s">
        <v>93</v>
      </c>
      <c r="B81" s="134" t="s">
        <v>10</v>
      </c>
      <c r="C81" s="97" t="s">
        <v>105</v>
      </c>
      <c r="D81" s="96">
        <v>42006</v>
      </c>
      <c r="E81" s="99">
        <v>11600</v>
      </c>
      <c r="F81" s="111">
        <f t="shared" si="5"/>
        <v>42036</v>
      </c>
      <c r="G81" s="110">
        <v>0</v>
      </c>
      <c r="H81" s="110">
        <f t="shared" si="4"/>
        <v>11600</v>
      </c>
      <c r="I81" s="111" t="s">
        <v>285</v>
      </c>
    </row>
    <row r="82" spans="1:9" s="112" customFormat="1" ht="32.25" customHeight="1" x14ac:dyDescent="0.2">
      <c r="A82" s="133" t="s">
        <v>93</v>
      </c>
      <c r="B82" s="134" t="s">
        <v>10</v>
      </c>
      <c r="C82" s="97" t="s">
        <v>106</v>
      </c>
      <c r="D82" s="96">
        <v>42037</v>
      </c>
      <c r="E82" s="99">
        <v>11600</v>
      </c>
      <c r="F82" s="111">
        <f t="shared" si="5"/>
        <v>42067</v>
      </c>
      <c r="G82" s="110">
        <v>0</v>
      </c>
      <c r="H82" s="110">
        <f t="shared" si="4"/>
        <v>11600</v>
      </c>
      <c r="I82" s="111" t="s">
        <v>285</v>
      </c>
    </row>
    <row r="83" spans="1:9" s="112" customFormat="1" ht="32.25" customHeight="1" x14ac:dyDescent="0.2">
      <c r="A83" s="133" t="s">
        <v>93</v>
      </c>
      <c r="B83" s="134" t="s">
        <v>10</v>
      </c>
      <c r="C83" s="97" t="s">
        <v>107</v>
      </c>
      <c r="D83" s="96">
        <v>42065</v>
      </c>
      <c r="E83" s="99">
        <v>11600</v>
      </c>
      <c r="F83" s="111">
        <f t="shared" si="5"/>
        <v>42095</v>
      </c>
      <c r="G83" s="110">
        <v>0</v>
      </c>
      <c r="H83" s="110">
        <f t="shared" si="4"/>
        <v>11600</v>
      </c>
      <c r="I83" s="111" t="s">
        <v>285</v>
      </c>
    </row>
    <row r="84" spans="1:9" s="112" customFormat="1" ht="32.25" customHeight="1" x14ac:dyDescent="0.2">
      <c r="A84" s="133" t="s">
        <v>93</v>
      </c>
      <c r="B84" s="134" t="s">
        <v>10</v>
      </c>
      <c r="C84" s="97" t="s">
        <v>108</v>
      </c>
      <c r="D84" s="96">
        <v>42100</v>
      </c>
      <c r="E84" s="99">
        <v>11600</v>
      </c>
      <c r="F84" s="111">
        <f t="shared" si="5"/>
        <v>42130</v>
      </c>
      <c r="G84" s="110">
        <v>0</v>
      </c>
      <c r="H84" s="110">
        <f t="shared" si="4"/>
        <v>11600</v>
      </c>
      <c r="I84" s="111" t="s">
        <v>285</v>
      </c>
    </row>
    <row r="85" spans="1:9" s="112" customFormat="1" ht="32.25" customHeight="1" x14ac:dyDescent="0.2">
      <c r="A85" s="133" t="s">
        <v>93</v>
      </c>
      <c r="B85" s="134" t="s">
        <v>10</v>
      </c>
      <c r="C85" s="97" t="s">
        <v>109</v>
      </c>
      <c r="D85" s="96">
        <v>42125</v>
      </c>
      <c r="E85" s="99">
        <v>11600</v>
      </c>
      <c r="F85" s="111">
        <f t="shared" si="5"/>
        <v>42155</v>
      </c>
      <c r="G85" s="110">
        <v>0</v>
      </c>
      <c r="H85" s="110">
        <f t="shared" si="4"/>
        <v>11600</v>
      </c>
      <c r="I85" s="111" t="s">
        <v>285</v>
      </c>
    </row>
    <row r="86" spans="1:9" s="112" customFormat="1" ht="32.25" customHeight="1" x14ac:dyDescent="0.2">
      <c r="A86" s="133" t="s">
        <v>93</v>
      </c>
      <c r="B86" s="134" t="s">
        <v>10</v>
      </c>
      <c r="C86" s="97" t="s">
        <v>110</v>
      </c>
      <c r="D86" s="96">
        <v>42156</v>
      </c>
      <c r="E86" s="99">
        <v>11600</v>
      </c>
      <c r="F86" s="111">
        <f t="shared" si="5"/>
        <v>42186</v>
      </c>
      <c r="G86" s="110">
        <v>0</v>
      </c>
      <c r="H86" s="110">
        <f t="shared" si="4"/>
        <v>11600</v>
      </c>
      <c r="I86" s="111" t="s">
        <v>285</v>
      </c>
    </row>
    <row r="87" spans="1:9" s="112" customFormat="1" ht="32.25" customHeight="1" x14ac:dyDescent="0.2">
      <c r="A87" s="133" t="s">
        <v>112</v>
      </c>
      <c r="B87" s="134" t="s">
        <v>10</v>
      </c>
      <c r="C87" s="97" t="s">
        <v>111</v>
      </c>
      <c r="D87" s="96">
        <v>45204</v>
      </c>
      <c r="E87" s="99">
        <v>12000</v>
      </c>
      <c r="F87" s="111">
        <f t="shared" si="5"/>
        <v>45234</v>
      </c>
      <c r="G87" s="110">
        <v>0</v>
      </c>
      <c r="H87" s="110">
        <f t="shared" si="4"/>
        <v>12000</v>
      </c>
      <c r="I87" s="111" t="s">
        <v>284</v>
      </c>
    </row>
    <row r="88" spans="1:9" s="112" customFormat="1" ht="32.25" customHeight="1" x14ac:dyDescent="0.2">
      <c r="A88" s="133" t="s">
        <v>112</v>
      </c>
      <c r="B88" s="134" t="s">
        <v>10</v>
      </c>
      <c r="C88" s="97" t="s">
        <v>113</v>
      </c>
      <c r="D88" s="96">
        <v>45225</v>
      </c>
      <c r="E88" s="99">
        <v>30000</v>
      </c>
      <c r="F88" s="111">
        <f t="shared" si="5"/>
        <v>45255</v>
      </c>
      <c r="G88" s="110">
        <v>0</v>
      </c>
      <c r="H88" s="110">
        <f t="shared" si="4"/>
        <v>30000</v>
      </c>
      <c r="I88" s="111" t="s">
        <v>284</v>
      </c>
    </row>
    <row r="89" spans="1:9" s="112" customFormat="1" ht="32.25" customHeight="1" x14ac:dyDescent="0.2">
      <c r="A89" s="133" t="s">
        <v>112</v>
      </c>
      <c r="B89" s="134" t="s">
        <v>10</v>
      </c>
      <c r="C89" s="97" t="s">
        <v>114</v>
      </c>
      <c r="D89" s="96">
        <v>45254</v>
      </c>
      <c r="E89" s="99">
        <v>5000</v>
      </c>
      <c r="F89" s="111">
        <f t="shared" si="5"/>
        <v>45284</v>
      </c>
      <c r="G89" s="110">
        <v>0</v>
      </c>
      <c r="H89" s="110">
        <f t="shared" si="4"/>
        <v>5000</v>
      </c>
      <c r="I89" s="111" t="s">
        <v>284</v>
      </c>
    </row>
    <row r="90" spans="1:9" s="112" customFormat="1" ht="32.25" customHeight="1" x14ac:dyDescent="0.2">
      <c r="A90" s="133" t="s">
        <v>112</v>
      </c>
      <c r="B90" s="134" t="s">
        <v>10</v>
      </c>
      <c r="C90" s="97" t="s">
        <v>115</v>
      </c>
      <c r="D90" s="96">
        <v>45254</v>
      </c>
      <c r="E90" s="99">
        <v>45000</v>
      </c>
      <c r="F90" s="111">
        <f t="shared" si="5"/>
        <v>45284</v>
      </c>
      <c r="G90" s="110">
        <v>0</v>
      </c>
      <c r="H90" s="110">
        <f t="shared" si="4"/>
        <v>45000</v>
      </c>
      <c r="I90" s="111" t="s">
        <v>284</v>
      </c>
    </row>
    <row r="91" spans="1:9" s="112" customFormat="1" ht="32.25" customHeight="1" x14ac:dyDescent="0.2">
      <c r="A91" s="133" t="s">
        <v>112</v>
      </c>
      <c r="B91" s="134" t="s">
        <v>10</v>
      </c>
      <c r="C91" s="97" t="s">
        <v>116</v>
      </c>
      <c r="D91" s="96">
        <v>45254</v>
      </c>
      <c r="E91" s="99">
        <v>14000</v>
      </c>
      <c r="F91" s="111">
        <f t="shared" si="5"/>
        <v>45284</v>
      </c>
      <c r="G91" s="110">
        <v>0</v>
      </c>
      <c r="H91" s="110">
        <f t="shared" si="4"/>
        <v>14000</v>
      </c>
      <c r="I91" s="111" t="s">
        <v>284</v>
      </c>
    </row>
    <row r="92" spans="1:9" s="112" customFormat="1" ht="32.25" customHeight="1" x14ac:dyDescent="0.2">
      <c r="A92" s="133" t="s">
        <v>118</v>
      </c>
      <c r="B92" s="134" t="s">
        <v>10</v>
      </c>
      <c r="C92" s="97" t="s">
        <v>117</v>
      </c>
      <c r="D92" s="96">
        <v>45226</v>
      </c>
      <c r="E92" s="99">
        <v>554308.82999999996</v>
      </c>
      <c r="F92" s="111">
        <f t="shared" si="5"/>
        <v>45256</v>
      </c>
      <c r="G92" s="110">
        <v>0</v>
      </c>
      <c r="H92" s="110">
        <f t="shared" si="4"/>
        <v>554308.82999999996</v>
      </c>
      <c r="I92" s="111" t="s">
        <v>284</v>
      </c>
    </row>
    <row r="93" spans="1:9" s="112" customFormat="1" ht="32.25" customHeight="1" x14ac:dyDescent="0.2">
      <c r="A93" s="133" t="s">
        <v>120</v>
      </c>
      <c r="B93" s="134" t="s">
        <v>10</v>
      </c>
      <c r="C93" s="97" t="s">
        <v>119</v>
      </c>
      <c r="D93" s="96">
        <v>45194</v>
      </c>
      <c r="E93" s="99">
        <v>18301.8</v>
      </c>
      <c r="F93" s="111">
        <f t="shared" si="5"/>
        <v>45224</v>
      </c>
      <c r="G93" s="110">
        <v>0</v>
      </c>
      <c r="H93" s="110">
        <f t="shared" si="4"/>
        <v>18301.8</v>
      </c>
      <c r="I93" s="111" t="s">
        <v>284</v>
      </c>
    </row>
    <row r="94" spans="1:9" s="112" customFormat="1" ht="32.25" customHeight="1" x14ac:dyDescent="0.2">
      <c r="A94" s="133" t="s">
        <v>122</v>
      </c>
      <c r="B94" s="134" t="s">
        <v>10</v>
      </c>
      <c r="C94" s="97" t="s">
        <v>121</v>
      </c>
      <c r="D94" s="96">
        <v>45260</v>
      </c>
      <c r="E94" s="99">
        <v>47510.46</v>
      </c>
      <c r="F94" s="111">
        <f t="shared" si="5"/>
        <v>45290</v>
      </c>
      <c r="G94" s="110">
        <v>0</v>
      </c>
      <c r="H94" s="110">
        <f t="shared" si="4"/>
        <v>47510.46</v>
      </c>
      <c r="I94" s="111" t="s">
        <v>284</v>
      </c>
    </row>
    <row r="95" spans="1:9" s="112" customFormat="1" ht="32.25" customHeight="1" x14ac:dyDescent="0.2">
      <c r="A95" s="133" t="s">
        <v>124</v>
      </c>
      <c r="B95" s="134" t="s">
        <v>10</v>
      </c>
      <c r="C95" s="97" t="s">
        <v>123</v>
      </c>
      <c r="D95" s="96">
        <v>45233</v>
      </c>
      <c r="E95" s="99">
        <v>282753</v>
      </c>
      <c r="F95" s="111">
        <f t="shared" si="5"/>
        <v>45263</v>
      </c>
      <c r="G95" s="110">
        <v>0</v>
      </c>
      <c r="H95" s="110">
        <f t="shared" si="4"/>
        <v>282753</v>
      </c>
      <c r="I95" s="111" t="s">
        <v>284</v>
      </c>
    </row>
    <row r="96" spans="1:9" s="112" customFormat="1" ht="32.25" customHeight="1" x14ac:dyDescent="0.2">
      <c r="A96" s="133" t="s">
        <v>124</v>
      </c>
      <c r="B96" s="134" t="s">
        <v>10</v>
      </c>
      <c r="C96" s="97" t="s">
        <v>125</v>
      </c>
      <c r="D96" s="96">
        <v>45233</v>
      </c>
      <c r="E96" s="99">
        <v>145000</v>
      </c>
      <c r="F96" s="111">
        <f t="shared" si="5"/>
        <v>45263</v>
      </c>
      <c r="G96" s="110">
        <v>0</v>
      </c>
      <c r="H96" s="110">
        <f t="shared" si="4"/>
        <v>145000</v>
      </c>
      <c r="I96" s="111" t="s">
        <v>284</v>
      </c>
    </row>
    <row r="97" spans="1:9" s="112" customFormat="1" ht="32.25" customHeight="1" x14ac:dyDescent="0.2">
      <c r="A97" s="133" t="s">
        <v>127</v>
      </c>
      <c r="B97" s="134" t="s">
        <v>10</v>
      </c>
      <c r="C97" s="97" t="s">
        <v>126</v>
      </c>
      <c r="D97" s="96">
        <v>45240</v>
      </c>
      <c r="E97" s="99">
        <v>3000</v>
      </c>
      <c r="F97" s="111">
        <f t="shared" si="5"/>
        <v>45270</v>
      </c>
      <c r="G97" s="110">
        <v>0</v>
      </c>
      <c r="H97" s="110">
        <f t="shared" si="4"/>
        <v>3000</v>
      </c>
      <c r="I97" s="111" t="s">
        <v>284</v>
      </c>
    </row>
    <row r="98" spans="1:9" s="112" customFormat="1" ht="32.25" customHeight="1" x14ac:dyDescent="0.2">
      <c r="A98" s="133" t="s">
        <v>129</v>
      </c>
      <c r="B98" s="134" t="s">
        <v>10</v>
      </c>
      <c r="C98" s="97" t="s">
        <v>128</v>
      </c>
      <c r="D98" s="96">
        <v>43566</v>
      </c>
      <c r="E98" s="99">
        <v>755.2</v>
      </c>
      <c r="F98" s="111">
        <f t="shared" si="5"/>
        <v>43596</v>
      </c>
      <c r="G98" s="110">
        <v>0</v>
      </c>
      <c r="H98" s="110">
        <f t="shared" si="4"/>
        <v>755.2</v>
      </c>
      <c r="I98" s="111" t="s">
        <v>284</v>
      </c>
    </row>
    <row r="99" spans="1:9" s="112" customFormat="1" ht="32.25" customHeight="1" x14ac:dyDescent="0.2">
      <c r="A99" s="133" t="s">
        <v>131</v>
      </c>
      <c r="B99" s="134" t="s">
        <v>10</v>
      </c>
      <c r="C99" s="97" t="s">
        <v>130</v>
      </c>
      <c r="D99" s="96">
        <v>45239</v>
      </c>
      <c r="E99" s="99">
        <v>514060.14</v>
      </c>
      <c r="F99" s="111">
        <f t="shared" si="5"/>
        <v>45269</v>
      </c>
      <c r="G99" s="110">
        <v>0</v>
      </c>
      <c r="H99" s="110">
        <f t="shared" si="4"/>
        <v>514060.14</v>
      </c>
      <c r="I99" s="111" t="s">
        <v>284</v>
      </c>
    </row>
    <row r="100" spans="1:9" s="112" customFormat="1" ht="32.25" customHeight="1" x14ac:dyDescent="0.2">
      <c r="A100" s="133" t="s">
        <v>133</v>
      </c>
      <c r="B100" s="134" t="s">
        <v>10</v>
      </c>
      <c r="C100" s="97" t="s">
        <v>132</v>
      </c>
      <c r="D100" s="96">
        <v>45250</v>
      </c>
      <c r="E100" s="99">
        <v>1000000</v>
      </c>
      <c r="F100" s="111">
        <f t="shared" si="5"/>
        <v>45280</v>
      </c>
      <c r="G100" s="110">
        <v>0</v>
      </c>
      <c r="H100" s="110">
        <f t="shared" si="4"/>
        <v>1000000</v>
      </c>
      <c r="I100" s="111" t="s">
        <v>284</v>
      </c>
    </row>
    <row r="101" spans="1:9" s="112" customFormat="1" ht="32.25" customHeight="1" x14ac:dyDescent="0.2">
      <c r="A101" s="133" t="s">
        <v>135</v>
      </c>
      <c r="B101" s="134" t="s">
        <v>10</v>
      </c>
      <c r="C101" s="97" t="s">
        <v>134</v>
      </c>
      <c r="D101" s="96">
        <v>45254</v>
      </c>
      <c r="E101" s="99">
        <v>16633.87</v>
      </c>
      <c r="F101" s="111">
        <f t="shared" si="5"/>
        <v>45284</v>
      </c>
      <c r="G101" s="110">
        <v>0</v>
      </c>
      <c r="H101" s="110">
        <f t="shared" si="4"/>
        <v>16633.87</v>
      </c>
      <c r="I101" s="111" t="s">
        <v>284</v>
      </c>
    </row>
    <row r="102" spans="1:9" s="112" customFormat="1" ht="32.25" customHeight="1" x14ac:dyDescent="0.2">
      <c r="A102" s="133" t="s">
        <v>135</v>
      </c>
      <c r="B102" s="134" t="s">
        <v>10</v>
      </c>
      <c r="C102" s="97" t="s">
        <v>136</v>
      </c>
      <c r="D102" s="96">
        <v>45254</v>
      </c>
      <c r="E102" s="99">
        <v>16633.87</v>
      </c>
      <c r="F102" s="111">
        <f t="shared" si="5"/>
        <v>45284</v>
      </c>
      <c r="G102" s="110">
        <v>0</v>
      </c>
      <c r="H102" s="110">
        <f t="shared" si="4"/>
        <v>16633.87</v>
      </c>
      <c r="I102" s="111" t="s">
        <v>284</v>
      </c>
    </row>
    <row r="103" spans="1:9" s="112" customFormat="1" ht="32.25" customHeight="1" x14ac:dyDescent="0.2">
      <c r="A103" s="133" t="s">
        <v>135</v>
      </c>
      <c r="B103" s="134" t="s">
        <v>10</v>
      </c>
      <c r="C103" s="97" t="s">
        <v>137</v>
      </c>
      <c r="D103" s="96">
        <v>45254</v>
      </c>
      <c r="E103" s="99">
        <v>13609.53</v>
      </c>
      <c r="F103" s="111">
        <f t="shared" si="5"/>
        <v>45284</v>
      </c>
      <c r="G103" s="110">
        <v>0</v>
      </c>
      <c r="H103" s="110">
        <f t="shared" si="4"/>
        <v>13609.53</v>
      </c>
      <c r="I103" s="111" t="s">
        <v>284</v>
      </c>
    </row>
    <row r="104" spans="1:9" s="112" customFormat="1" ht="32.25" customHeight="1" x14ac:dyDescent="0.2">
      <c r="A104" s="133" t="s">
        <v>135</v>
      </c>
      <c r="B104" s="134" t="s">
        <v>10</v>
      </c>
      <c r="C104" s="97" t="s">
        <v>138</v>
      </c>
      <c r="D104" s="96">
        <v>45254</v>
      </c>
      <c r="E104" s="99">
        <v>13609.53</v>
      </c>
      <c r="F104" s="111">
        <f t="shared" si="5"/>
        <v>45284</v>
      </c>
      <c r="G104" s="110">
        <v>0</v>
      </c>
      <c r="H104" s="110">
        <f t="shared" si="4"/>
        <v>13609.53</v>
      </c>
      <c r="I104" s="111" t="s">
        <v>284</v>
      </c>
    </row>
    <row r="105" spans="1:9" s="112" customFormat="1" ht="32.25" customHeight="1" x14ac:dyDescent="0.2">
      <c r="A105" s="133" t="s">
        <v>140</v>
      </c>
      <c r="B105" s="134" t="s">
        <v>10</v>
      </c>
      <c r="C105" s="97" t="s">
        <v>139</v>
      </c>
      <c r="D105" s="96">
        <v>45244</v>
      </c>
      <c r="E105" s="99">
        <v>384520</v>
      </c>
      <c r="F105" s="111">
        <f t="shared" si="5"/>
        <v>45274</v>
      </c>
      <c r="G105" s="110">
        <v>0</v>
      </c>
      <c r="H105" s="110">
        <f t="shared" si="4"/>
        <v>384520</v>
      </c>
      <c r="I105" s="111" t="s">
        <v>284</v>
      </c>
    </row>
    <row r="106" spans="1:9" s="112" customFormat="1" ht="32.25" customHeight="1" x14ac:dyDescent="0.2">
      <c r="A106" s="133" t="s">
        <v>142</v>
      </c>
      <c r="B106" s="134" t="s">
        <v>10</v>
      </c>
      <c r="C106" s="97" t="s">
        <v>141</v>
      </c>
      <c r="D106" s="96">
        <v>45243</v>
      </c>
      <c r="E106" s="99">
        <v>26049.599999999999</v>
      </c>
      <c r="F106" s="111">
        <f t="shared" si="5"/>
        <v>45273</v>
      </c>
      <c r="G106" s="110">
        <v>0</v>
      </c>
      <c r="H106" s="110">
        <f t="shared" si="4"/>
        <v>26049.599999999999</v>
      </c>
      <c r="I106" s="111" t="s">
        <v>284</v>
      </c>
    </row>
    <row r="107" spans="1:9" s="112" customFormat="1" ht="32.25" customHeight="1" x14ac:dyDescent="0.2">
      <c r="A107" s="135" t="s">
        <v>144</v>
      </c>
      <c r="B107" s="134" t="s">
        <v>10</v>
      </c>
      <c r="C107" s="144" t="s">
        <v>143</v>
      </c>
      <c r="D107" s="96">
        <v>45252</v>
      </c>
      <c r="E107" s="99">
        <v>353000</v>
      </c>
      <c r="F107" s="111">
        <f t="shared" si="5"/>
        <v>45282</v>
      </c>
      <c r="G107" s="110">
        <v>0</v>
      </c>
      <c r="H107" s="110">
        <f t="shared" si="4"/>
        <v>353000</v>
      </c>
      <c r="I107" s="111" t="s">
        <v>284</v>
      </c>
    </row>
    <row r="108" spans="1:9" s="112" customFormat="1" ht="32.25" customHeight="1" x14ac:dyDescent="0.2">
      <c r="A108" s="133" t="s">
        <v>146</v>
      </c>
      <c r="B108" s="134" t="s">
        <v>10</v>
      </c>
      <c r="C108" s="98" t="s">
        <v>145</v>
      </c>
      <c r="D108" s="96">
        <v>45247</v>
      </c>
      <c r="E108" s="99">
        <v>4450099.7699999996</v>
      </c>
      <c r="F108" s="111">
        <f t="shared" si="5"/>
        <v>45277</v>
      </c>
      <c r="G108" s="110">
        <v>0</v>
      </c>
      <c r="H108" s="110">
        <f t="shared" ref="H108:H139" si="6">+E108-G108</f>
        <v>4450099.7699999996</v>
      </c>
      <c r="I108" s="111" t="s">
        <v>284</v>
      </c>
    </row>
    <row r="109" spans="1:9" s="112" customFormat="1" ht="32.25" customHeight="1" x14ac:dyDescent="0.2">
      <c r="A109" s="133" t="s">
        <v>148</v>
      </c>
      <c r="B109" s="134" t="s">
        <v>10</v>
      </c>
      <c r="C109" s="97" t="s">
        <v>147</v>
      </c>
      <c r="D109" s="96">
        <v>45201</v>
      </c>
      <c r="E109" s="99">
        <v>12000</v>
      </c>
      <c r="F109" s="111">
        <f t="shared" ref="F109:F140" si="7">+D109+30</f>
        <v>45231</v>
      </c>
      <c r="G109" s="110">
        <v>0</v>
      </c>
      <c r="H109" s="110">
        <f t="shared" si="6"/>
        <v>12000</v>
      </c>
      <c r="I109" s="111" t="s">
        <v>284</v>
      </c>
    </row>
    <row r="110" spans="1:9" s="112" customFormat="1" ht="32.25" customHeight="1" x14ac:dyDescent="0.2">
      <c r="A110" s="133" t="s">
        <v>148</v>
      </c>
      <c r="B110" s="134" t="s">
        <v>10</v>
      </c>
      <c r="C110" s="97" t="s">
        <v>149</v>
      </c>
      <c r="D110" s="96">
        <v>45231</v>
      </c>
      <c r="E110" s="99">
        <v>12000</v>
      </c>
      <c r="F110" s="111">
        <f t="shared" si="7"/>
        <v>45261</v>
      </c>
      <c r="G110" s="110">
        <v>0</v>
      </c>
      <c r="H110" s="110">
        <f t="shared" si="6"/>
        <v>12000</v>
      </c>
      <c r="I110" s="111" t="s">
        <v>284</v>
      </c>
    </row>
    <row r="111" spans="1:9" s="112" customFormat="1" ht="32.25" customHeight="1" x14ac:dyDescent="0.2">
      <c r="A111" s="133" t="s">
        <v>148</v>
      </c>
      <c r="B111" s="134" t="s">
        <v>10</v>
      </c>
      <c r="C111" s="97" t="s">
        <v>150</v>
      </c>
      <c r="D111" s="96">
        <v>45231</v>
      </c>
      <c r="E111" s="99">
        <v>78057</v>
      </c>
      <c r="F111" s="111">
        <f t="shared" si="7"/>
        <v>45261</v>
      </c>
      <c r="G111" s="110">
        <v>0</v>
      </c>
      <c r="H111" s="110">
        <f t="shared" si="6"/>
        <v>78057</v>
      </c>
      <c r="I111" s="111" t="s">
        <v>284</v>
      </c>
    </row>
    <row r="112" spans="1:9" s="112" customFormat="1" ht="32.25" customHeight="1" x14ac:dyDescent="0.2">
      <c r="A112" s="133" t="s">
        <v>152</v>
      </c>
      <c r="B112" s="134" t="s">
        <v>10</v>
      </c>
      <c r="C112" s="97" t="s">
        <v>151</v>
      </c>
      <c r="D112" s="96">
        <v>45231</v>
      </c>
      <c r="E112" s="99">
        <v>1775175.92</v>
      </c>
      <c r="F112" s="111">
        <f t="shared" si="7"/>
        <v>45261</v>
      </c>
      <c r="G112" s="110">
        <v>0</v>
      </c>
      <c r="H112" s="110">
        <f t="shared" si="6"/>
        <v>1775175.92</v>
      </c>
      <c r="I112" s="111" t="s">
        <v>284</v>
      </c>
    </row>
    <row r="113" spans="1:9" s="112" customFormat="1" ht="32.25" customHeight="1" x14ac:dyDescent="0.2">
      <c r="A113" s="133" t="s">
        <v>154</v>
      </c>
      <c r="B113" s="134" t="s">
        <v>10</v>
      </c>
      <c r="C113" s="97" t="s">
        <v>153</v>
      </c>
      <c r="D113" s="96">
        <v>45233</v>
      </c>
      <c r="E113" s="99">
        <v>67421.86</v>
      </c>
      <c r="F113" s="111">
        <f t="shared" si="7"/>
        <v>45263</v>
      </c>
      <c r="G113" s="110">
        <v>0</v>
      </c>
      <c r="H113" s="110">
        <f t="shared" si="6"/>
        <v>67421.86</v>
      </c>
      <c r="I113" s="111" t="s">
        <v>284</v>
      </c>
    </row>
    <row r="114" spans="1:9" s="112" customFormat="1" ht="32.25" customHeight="1" x14ac:dyDescent="0.2">
      <c r="A114" s="133" t="s">
        <v>156</v>
      </c>
      <c r="B114" s="134" t="s">
        <v>10</v>
      </c>
      <c r="C114" s="97" t="s">
        <v>155</v>
      </c>
      <c r="D114" s="96">
        <v>45216</v>
      </c>
      <c r="E114" s="99">
        <v>59000</v>
      </c>
      <c r="F114" s="111">
        <f t="shared" si="7"/>
        <v>45246</v>
      </c>
      <c r="G114" s="110">
        <v>0</v>
      </c>
      <c r="H114" s="110">
        <f t="shared" si="6"/>
        <v>59000</v>
      </c>
      <c r="I114" s="111" t="s">
        <v>284</v>
      </c>
    </row>
    <row r="115" spans="1:9" s="112" customFormat="1" ht="32.25" customHeight="1" x14ac:dyDescent="0.2">
      <c r="A115" s="133" t="s">
        <v>156</v>
      </c>
      <c r="B115" s="134" t="s">
        <v>10</v>
      </c>
      <c r="C115" s="97" t="s">
        <v>157</v>
      </c>
      <c r="D115" s="96">
        <v>45245</v>
      </c>
      <c r="E115" s="99">
        <v>31270</v>
      </c>
      <c r="F115" s="111">
        <f t="shared" si="7"/>
        <v>45275</v>
      </c>
      <c r="G115" s="110">
        <v>0</v>
      </c>
      <c r="H115" s="110">
        <f t="shared" si="6"/>
        <v>31270</v>
      </c>
      <c r="I115" s="111" t="s">
        <v>284</v>
      </c>
    </row>
    <row r="116" spans="1:9" s="112" customFormat="1" ht="32.25" customHeight="1" x14ac:dyDescent="0.2">
      <c r="A116" s="133" t="s">
        <v>159</v>
      </c>
      <c r="B116" s="134" t="s">
        <v>10</v>
      </c>
      <c r="C116" s="97" t="s">
        <v>158</v>
      </c>
      <c r="D116" s="96">
        <v>45244</v>
      </c>
      <c r="E116" s="99">
        <v>1944563.4</v>
      </c>
      <c r="F116" s="111">
        <f t="shared" si="7"/>
        <v>45274</v>
      </c>
      <c r="G116" s="110">
        <v>0</v>
      </c>
      <c r="H116" s="110">
        <f t="shared" si="6"/>
        <v>1944563.4</v>
      </c>
      <c r="I116" s="111" t="s">
        <v>284</v>
      </c>
    </row>
    <row r="117" spans="1:9" s="112" customFormat="1" ht="32.25" customHeight="1" x14ac:dyDescent="0.2">
      <c r="A117" s="133" t="s">
        <v>161</v>
      </c>
      <c r="B117" s="134" t="s">
        <v>10</v>
      </c>
      <c r="C117" s="97" t="s">
        <v>160</v>
      </c>
      <c r="D117" s="96">
        <v>45201</v>
      </c>
      <c r="E117" s="99">
        <v>102660</v>
      </c>
      <c r="F117" s="111">
        <f t="shared" si="7"/>
        <v>45231</v>
      </c>
      <c r="G117" s="110">
        <v>0</v>
      </c>
      <c r="H117" s="110">
        <f t="shared" si="6"/>
        <v>102660</v>
      </c>
      <c r="I117" s="111" t="s">
        <v>284</v>
      </c>
    </row>
    <row r="118" spans="1:9" s="112" customFormat="1" ht="32.25" customHeight="1" x14ac:dyDescent="0.2">
      <c r="A118" s="133" t="s">
        <v>161</v>
      </c>
      <c r="B118" s="134" t="s">
        <v>10</v>
      </c>
      <c r="C118" s="97" t="s">
        <v>162</v>
      </c>
      <c r="D118" s="96">
        <v>45201</v>
      </c>
      <c r="E118" s="99">
        <v>14500</v>
      </c>
      <c r="F118" s="111">
        <f t="shared" si="7"/>
        <v>45231</v>
      </c>
      <c r="G118" s="110">
        <v>0</v>
      </c>
      <c r="H118" s="110">
        <f t="shared" si="6"/>
        <v>14500</v>
      </c>
      <c r="I118" s="111" t="s">
        <v>284</v>
      </c>
    </row>
    <row r="119" spans="1:9" s="112" customFormat="1" ht="32.25" customHeight="1" x14ac:dyDescent="0.2">
      <c r="A119" s="133" t="s">
        <v>164</v>
      </c>
      <c r="B119" s="134" t="s">
        <v>10</v>
      </c>
      <c r="C119" s="97" t="s">
        <v>163</v>
      </c>
      <c r="D119" s="96">
        <v>45240</v>
      </c>
      <c r="E119" s="99">
        <v>78824</v>
      </c>
      <c r="F119" s="111">
        <f t="shared" si="7"/>
        <v>45270</v>
      </c>
      <c r="G119" s="110">
        <v>0</v>
      </c>
      <c r="H119" s="110">
        <f t="shared" si="6"/>
        <v>78824</v>
      </c>
      <c r="I119" s="111" t="s">
        <v>284</v>
      </c>
    </row>
    <row r="120" spans="1:9" s="112" customFormat="1" ht="32.25" customHeight="1" x14ac:dyDescent="0.2">
      <c r="A120" s="133" t="s">
        <v>166</v>
      </c>
      <c r="B120" s="134" t="s">
        <v>10</v>
      </c>
      <c r="C120" s="97" t="s">
        <v>165</v>
      </c>
      <c r="D120" s="96">
        <v>45232</v>
      </c>
      <c r="E120" s="99">
        <v>6130697.7400000002</v>
      </c>
      <c r="F120" s="111">
        <f t="shared" si="7"/>
        <v>45262</v>
      </c>
      <c r="G120" s="110">
        <v>0</v>
      </c>
      <c r="H120" s="110">
        <f t="shared" si="6"/>
        <v>6130697.7400000002</v>
      </c>
      <c r="I120" s="111" t="s">
        <v>284</v>
      </c>
    </row>
    <row r="121" spans="1:9" s="112" customFormat="1" ht="32.25" customHeight="1" x14ac:dyDescent="0.2">
      <c r="A121" s="133" t="s">
        <v>168</v>
      </c>
      <c r="B121" s="134" t="s">
        <v>10</v>
      </c>
      <c r="C121" s="97" t="s">
        <v>167</v>
      </c>
      <c r="D121" s="96">
        <v>45224</v>
      </c>
      <c r="E121" s="99">
        <v>50050</v>
      </c>
      <c r="F121" s="111">
        <f t="shared" si="7"/>
        <v>45254</v>
      </c>
      <c r="G121" s="110">
        <v>0</v>
      </c>
      <c r="H121" s="110">
        <f t="shared" si="6"/>
        <v>50050</v>
      </c>
      <c r="I121" s="111" t="s">
        <v>284</v>
      </c>
    </row>
    <row r="122" spans="1:9" s="112" customFormat="1" ht="32.25" customHeight="1" x14ac:dyDescent="0.2">
      <c r="A122" s="133" t="s">
        <v>170</v>
      </c>
      <c r="B122" s="134" t="s">
        <v>10</v>
      </c>
      <c r="C122" s="97" t="s">
        <v>169</v>
      </c>
      <c r="D122" s="96">
        <v>45233</v>
      </c>
      <c r="E122" s="99">
        <v>662759.65</v>
      </c>
      <c r="F122" s="111">
        <f t="shared" si="7"/>
        <v>45263</v>
      </c>
      <c r="G122" s="110">
        <v>0</v>
      </c>
      <c r="H122" s="110">
        <f t="shared" si="6"/>
        <v>662759.65</v>
      </c>
      <c r="I122" s="111" t="s">
        <v>284</v>
      </c>
    </row>
    <row r="123" spans="1:9" s="112" customFormat="1" ht="32.25" customHeight="1" x14ac:dyDescent="0.2">
      <c r="A123" s="133" t="s">
        <v>170</v>
      </c>
      <c r="B123" s="134" t="s">
        <v>10</v>
      </c>
      <c r="C123" s="97" t="s">
        <v>171</v>
      </c>
      <c r="D123" s="96">
        <v>45246</v>
      </c>
      <c r="E123" s="99">
        <v>1091748.47</v>
      </c>
      <c r="F123" s="111">
        <f t="shared" si="7"/>
        <v>45276</v>
      </c>
      <c r="G123" s="110">
        <v>0</v>
      </c>
      <c r="H123" s="110">
        <f t="shared" si="6"/>
        <v>1091748.47</v>
      </c>
      <c r="I123" s="111" t="s">
        <v>284</v>
      </c>
    </row>
    <row r="124" spans="1:9" s="112" customFormat="1" ht="32.25" customHeight="1" x14ac:dyDescent="0.2">
      <c r="A124" s="133" t="s">
        <v>173</v>
      </c>
      <c r="B124" s="134" t="s">
        <v>10</v>
      </c>
      <c r="C124" s="97" t="s">
        <v>172</v>
      </c>
      <c r="D124" s="96">
        <v>45244</v>
      </c>
      <c r="E124" s="99">
        <v>226500</v>
      </c>
      <c r="F124" s="111">
        <f t="shared" si="7"/>
        <v>45274</v>
      </c>
      <c r="G124" s="110">
        <v>0</v>
      </c>
      <c r="H124" s="110">
        <f t="shared" si="6"/>
        <v>226500</v>
      </c>
      <c r="I124" s="111" t="s">
        <v>284</v>
      </c>
    </row>
    <row r="125" spans="1:9" s="112" customFormat="1" ht="32.25" customHeight="1" x14ac:dyDescent="0.2">
      <c r="A125" s="133" t="s">
        <v>173</v>
      </c>
      <c r="B125" s="134" t="s">
        <v>10</v>
      </c>
      <c r="C125" s="97" t="s">
        <v>174</v>
      </c>
      <c r="D125" s="96">
        <v>45258</v>
      </c>
      <c r="E125" s="99">
        <v>1011405.456</v>
      </c>
      <c r="F125" s="111">
        <f t="shared" si="7"/>
        <v>45288</v>
      </c>
      <c r="G125" s="110">
        <v>0</v>
      </c>
      <c r="H125" s="110">
        <f t="shared" si="6"/>
        <v>1011405.456</v>
      </c>
      <c r="I125" s="111" t="s">
        <v>284</v>
      </c>
    </row>
    <row r="126" spans="1:9" s="112" customFormat="1" ht="32.25" customHeight="1" x14ac:dyDescent="0.2">
      <c r="A126" s="133" t="s">
        <v>176</v>
      </c>
      <c r="B126" s="134" t="s">
        <v>10</v>
      </c>
      <c r="C126" s="97" t="s">
        <v>175</v>
      </c>
      <c r="D126" s="96">
        <v>45208</v>
      </c>
      <c r="E126" s="99">
        <v>33824</v>
      </c>
      <c r="F126" s="111">
        <f t="shared" si="7"/>
        <v>45238</v>
      </c>
      <c r="G126" s="110">
        <v>0</v>
      </c>
      <c r="H126" s="110">
        <f t="shared" si="6"/>
        <v>33824</v>
      </c>
      <c r="I126" s="111" t="s">
        <v>284</v>
      </c>
    </row>
    <row r="127" spans="1:9" s="112" customFormat="1" ht="32.25" customHeight="1" x14ac:dyDescent="0.2">
      <c r="A127" s="133" t="s">
        <v>176</v>
      </c>
      <c r="B127" s="134" t="s">
        <v>10</v>
      </c>
      <c r="C127" s="97" t="s">
        <v>177</v>
      </c>
      <c r="D127" s="96">
        <v>45237</v>
      </c>
      <c r="E127" s="99">
        <v>173379</v>
      </c>
      <c r="F127" s="111">
        <f t="shared" si="7"/>
        <v>45267</v>
      </c>
      <c r="G127" s="110">
        <v>0</v>
      </c>
      <c r="H127" s="110">
        <f t="shared" si="6"/>
        <v>173379</v>
      </c>
      <c r="I127" s="111" t="s">
        <v>284</v>
      </c>
    </row>
    <row r="128" spans="1:9" s="112" customFormat="1" ht="32.25" customHeight="1" x14ac:dyDescent="0.2">
      <c r="A128" s="133" t="s">
        <v>176</v>
      </c>
      <c r="B128" s="134" t="s">
        <v>10</v>
      </c>
      <c r="C128" s="97" t="s">
        <v>178</v>
      </c>
      <c r="D128" s="96">
        <v>45237</v>
      </c>
      <c r="E128" s="99">
        <v>1480</v>
      </c>
      <c r="F128" s="111">
        <f t="shared" si="7"/>
        <v>45267</v>
      </c>
      <c r="G128" s="110">
        <v>0</v>
      </c>
      <c r="H128" s="110">
        <f t="shared" si="6"/>
        <v>1480</v>
      </c>
      <c r="I128" s="111" t="s">
        <v>284</v>
      </c>
    </row>
    <row r="129" spans="1:9" s="112" customFormat="1" ht="32.25" customHeight="1" x14ac:dyDescent="0.2">
      <c r="A129" s="133" t="s">
        <v>180</v>
      </c>
      <c r="B129" s="134" t="s">
        <v>10</v>
      </c>
      <c r="C129" s="97" t="s">
        <v>179</v>
      </c>
      <c r="D129" s="96">
        <v>45240</v>
      </c>
      <c r="E129" s="99">
        <v>76619.759999999995</v>
      </c>
      <c r="F129" s="111">
        <f t="shared" si="7"/>
        <v>45270</v>
      </c>
      <c r="G129" s="110">
        <v>0</v>
      </c>
      <c r="H129" s="110">
        <f t="shared" si="6"/>
        <v>76619.759999999995</v>
      </c>
      <c r="I129" s="111" t="s">
        <v>284</v>
      </c>
    </row>
    <row r="130" spans="1:9" s="112" customFormat="1" ht="32.25" customHeight="1" x14ac:dyDescent="0.2">
      <c r="A130" s="133" t="s">
        <v>182</v>
      </c>
      <c r="B130" s="134" t="s">
        <v>10</v>
      </c>
      <c r="C130" s="97" t="s">
        <v>181</v>
      </c>
      <c r="D130" s="96">
        <v>45202</v>
      </c>
      <c r="E130" s="99">
        <v>104940.42</v>
      </c>
      <c r="F130" s="111">
        <f t="shared" si="7"/>
        <v>45232</v>
      </c>
      <c r="G130" s="110">
        <v>0</v>
      </c>
      <c r="H130" s="110">
        <f t="shared" si="6"/>
        <v>104940.42</v>
      </c>
      <c r="I130" s="111" t="s">
        <v>284</v>
      </c>
    </row>
    <row r="131" spans="1:9" s="112" customFormat="1" ht="32.25" customHeight="1" x14ac:dyDescent="0.2">
      <c r="A131" s="133" t="s">
        <v>182</v>
      </c>
      <c r="B131" s="134" t="s">
        <v>10</v>
      </c>
      <c r="C131" s="97" t="s">
        <v>183</v>
      </c>
      <c r="D131" s="96">
        <v>45216</v>
      </c>
      <c r="E131" s="99">
        <v>2347840.5699999998</v>
      </c>
      <c r="F131" s="111">
        <f t="shared" si="7"/>
        <v>45246</v>
      </c>
      <c r="G131" s="110">
        <v>0</v>
      </c>
      <c r="H131" s="110">
        <f t="shared" si="6"/>
        <v>2347840.5699999998</v>
      </c>
      <c r="I131" s="111" t="s">
        <v>284</v>
      </c>
    </row>
    <row r="132" spans="1:9" s="112" customFormat="1" ht="32.25" customHeight="1" x14ac:dyDescent="0.2">
      <c r="A132" s="133" t="s">
        <v>182</v>
      </c>
      <c r="B132" s="134" t="s">
        <v>10</v>
      </c>
      <c r="C132" s="97" t="s">
        <v>184</v>
      </c>
      <c r="D132" s="96">
        <v>45218</v>
      </c>
      <c r="E132" s="99">
        <v>9391362.2899999991</v>
      </c>
      <c r="F132" s="111">
        <f t="shared" si="7"/>
        <v>45248</v>
      </c>
      <c r="G132" s="110">
        <v>0</v>
      </c>
      <c r="H132" s="110">
        <f t="shared" si="6"/>
        <v>9391362.2899999991</v>
      </c>
      <c r="I132" s="111" t="s">
        <v>284</v>
      </c>
    </row>
    <row r="133" spans="1:9" s="112" customFormat="1" ht="32.25" customHeight="1" x14ac:dyDescent="0.2">
      <c r="A133" s="133" t="s">
        <v>182</v>
      </c>
      <c r="B133" s="134" t="s">
        <v>10</v>
      </c>
      <c r="C133" s="97" t="s">
        <v>185</v>
      </c>
      <c r="D133" s="96">
        <v>45244</v>
      </c>
      <c r="E133" s="99">
        <v>6926495.7999999998</v>
      </c>
      <c r="F133" s="111">
        <f t="shared" si="7"/>
        <v>45274</v>
      </c>
      <c r="G133" s="110">
        <v>0</v>
      </c>
      <c r="H133" s="110">
        <f t="shared" si="6"/>
        <v>6926495.7999999998</v>
      </c>
      <c r="I133" s="111" t="s">
        <v>284</v>
      </c>
    </row>
    <row r="134" spans="1:9" s="112" customFormat="1" ht="32.25" customHeight="1" x14ac:dyDescent="0.2">
      <c r="A134" s="133" t="s">
        <v>182</v>
      </c>
      <c r="B134" s="134" t="s">
        <v>10</v>
      </c>
      <c r="C134" s="97" t="s">
        <v>186</v>
      </c>
      <c r="D134" s="96">
        <v>45246</v>
      </c>
      <c r="E134" s="99">
        <v>6104426.75</v>
      </c>
      <c r="F134" s="111">
        <f t="shared" si="7"/>
        <v>45276</v>
      </c>
      <c r="G134" s="110">
        <v>0</v>
      </c>
      <c r="H134" s="110">
        <f t="shared" si="6"/>
        <v>6104426.75</v>
      </c>
      <c r="I134" s="111" t="s">
        <v>284</v>
      </c>
    </row>
    <row r="135" spans="1:9" s="112" customFormat="1" ht="32.25" customHeight="1" x14ac:dyDescent="0.2">
      <c r="A135" s="133" t="s">
        <v>188</v>
      </c>
      <c r="B135" s="134" t="s">
        <v>10</v>
      </c>
      <c r="C135" s="97" t="s">
        <v>187</v>
      </c>
      <c r="D135" s="96">
        <v>45233</v>
      </c>
      <c r="E135" s="99">
        <v>75520</v>
      </c>
      <c r="F135" s="111">
        <f t="shared" si="7"/>
        <v>45263</v>
      </c>
      <c r="G135" s="110">
        <v>0</v>
      </c>
      <c r="H135" s="110">
        <f t="shared" si="6"/>
        <v>75520</v>
      </c>
      <c r="I135" s="111" t="s">
        <v>284</v>
      </c>
    </row>
    <row r="136" spans="1:9" s="112" customFormat="1" ht="32.25" customHeight="1" x14ac:dyDescent="0.2">
      <c r="A136" s="133" t="s">
        <v>190</v>
      </c>
      <c r="B136" s="134" t="s">
        <v>10</v>
      </c>
      <c r="C136" s="97" t="s">
        <v>189</v>
      </c>
      <c r="D136" s="96">
        <v>45231</v>
      </c>
      <c r="E136" s="99">
        <v>35400</v>
      </c>
      <c r="F136" s="111">
        <f t="shared" si="7"/>
        <v>45261</v>
      </c>
      <c r="G136" s="110">
        <v>0</v>
      </c>
      <c r="H136" s="110">
        <f t="shared" si="6"/>
        <v>35400</v>
      </c>
      <c r="I136" s="111" t="s">
        <v>284</v>
      </c>
    </row>
    <row r="137" spans="1:9" s="112" customFormat="1" ht="32.25" customHeight="1" x14ac:dyDescent="0.2">
      <c r="A137" s="133" t="s">
        <v>192</v>
      </c>
      <c r="B137" s="134" t="s">
        <v>10</v>
      </c>
      <c r="C137" s="97" t="s">
        <v>191</v>
      </c>
      <c r="D137" s="96">
        <v>45231</v>
      </c>
      <c r="E137" s="99">
        <v>215000</v>
      </c>
      <c r="F137" s="111">
        <f t="shared" si="7"/>
        <v>45261</v>
      </c>
      <c r="G137" s="110">
        <v>0</v>
      </c>
      <c r="H137" s="110">
        <f t="shared" si="6"/>
        <v>215000</v>
      </c>
      <c r="I137" s="111" t="s">
        <v>284</v>
      </c>
    </row>
    <row r="138" spans="1:9" s="112" customFormat="1" ht="32.25" customHeight="1" x14ac:dyDescent="0.2">
      <c r="A138" s="133" t="s">
        <v>192</v>
      </c>
      <c r="B138" s="134" t="s">
        <v>10</v>
      </c>
      <c r="C138" s="97" t="s">
        <v>193</v>
      </c>
      <c r="D138" s="96">
        <v>45231</v>
      </c>
      <c r="E138" s="105">
        <v>215000</v>
      </c>
      <c r="F138" s="111">
        <f t="shared" si="7"/>
        <v>45261</v>
      </c>
      <c r="G138" s="110">
        <v>0</v>
      </c>
      <c r="H138" s="110">
        <f t="shared" si="6"/>
        <v>215000</v>
      </c>
      <c r="I138" s="111" t="s">
        <v>284</v>
      </c>
    </row>
    <row r="139" spans="1:9" s="112" customFormat="1" ht="32.25" customHeight="1" x14ac:dyDescent="0.2">
      <c r="A139" s="133" t="s">
        <v>192</v>
      </c>
      <c r="B139" s="134" t="s">
        <v>10</v>
      </c>
      <c r="C139" s="97" t="s">
        <v>194</v>
      </c>
      <c r="D139" s="96">
        <v>45231</v>
      </c>
      <c r="E139" s="106">
        <v>215000</v>
      </c>
      <c r="F139" s="111">
        <f t="shared" si="7"/>
        <v>45261</v>
      </c>
      <c r="G139" s="110">
        <v>0</v>
      </c>
      <c r="H139" s="110">
        <f t="shared" si="6"/>
        <v>215000</v>
      </c>
      <c r="I139" s="111" t="s">
        <v>284</v>
      </c>
    </row>
    <row r="140" spans="1:9" s="112" customFormat="1" ht="32.25" customHeight="1" x14ac:dyDescent="0.2">
      <c r="A140" s="133" t="s">
        <v>192</v>
      </c>
      <c r="B140" s="134" t="s">
        <v>10</v>
      </c>
      <c r="C140" s="98" t="s">
        <v>195</v>
      </c>
      <c r="D140" s="96">
        <v>45231</v>
      </c>
      <c r="E140" s="106">
        <v>150000</v>
      </c>
      <c r="F140" s="111">
        <f t="shared" si="7"/>
        <v>45261</v>
      </c>
      <c r="G140" s="110">
        <v>0</v>
      </c>
      <c r="H140" s="110">
        <f t="shared" ref="H140:H171" si="8">+E140-G140</f>
        <v>150000</v>
      </c>
      <c r="I140" s="111" t="s">
        <v>284</v>
      </c>
    </row>
    <row r="141" spans="1:9" s="112" customFormat="1" ht="32.25" customHeight="1" x14ac:dyDescent="0.2">
      <c r="A141" s="133" t="s">
        <v>192</v>
      </c>
      <c r="B141" s="134" t="s">
        <v>10</v>
      </c>
      <c r="C141" s="98" t="s">
        <v>196</v>
      </c>
      <c r="D141" s="96">
        <v>45231</v>
      </c>
      <c r="E141" s="106">
        <v>120000</v>
      </c>
      <c r="F141" s="111">
        <f t="shared" ref="F141:F172" si="9">+D141+30</f>
        <v>45261</v>
      </c>
      <c r="G141" s="110">
        <v>0</v>
      </c>
      <c r="H141" s="110">
        <f t="shared" si="8"/>
        <v>120000</v>
      </c>
      <c r="I141" s="111" t="s">
        <v>284</v>
      </c>
    </row>
    <row r="142" spans="1:9" s="112" customFormat="1" ht="32.25" customHeight="1" x14ac:dyDescent="0.2">
      <c r="A142" s="133" t="s">
        <v>192</v>
      </c>
      <c r="B142" s="134" t="s">
        <v>10</v>
      </c>
      <c r="C142" s="107" t="s">
        <v>197</v>
      </c>
      <c r="D142" s="96">
        <v>45231</v>
      </c>
      <c r="E142" s="99">
        <v>140000</v>
      </c>
      <c r="F142" s="111">
        <f t="shared" si="9"/>
        <v>45261</v>
      </c>
      <c r="G142" s="110">
        <v>0</v>
      </c>
      <c r="H142" s="110">
        <f t="shared" si="8"/>
        <v>140000</v>
      </c>
      <c r="I142" s="111" t="s">
        <v>284</v>
      </c>
    </row>
    <row r="143" spans="1:9" s="112" customFormat="1" ht="32.25" customHeight="1" x14ac:dyDescent="0.2">
      <c r="A143" s="133" t="s">
        <v>192</v>
      </c>
      <c r="B143" s="134" t="s">
        <v>10</v>
      </c>
      <c r="C143" s="107" t="s">
        <v>198</v>
      </c>
      <c r="D143" s="96">
        <v>45231</v>
      </c>
      <c r="E143" s="99">
        <v>140000</v>
      </c>
      <c r="F143" s="111">
        <f t="shared" si="9"/>
        <v>45261</v>
      </c>
      <c r="G143" s="110">
        <v>0</v>
      </c>
      <c r="H143" s="110">
        <f t="shared" si="8"/>
        <v>140000</v>
      </c>
      <c r="I143" s="111" t="s">
        <v>284</v>
      </c>
    </row>
    <row r="144" spans="1:9" s="112" customFormat="1" ht="32.25" customHeight="1" x14ac:dyDescent="0.2">
      <c r="A144" s="133" t="s">
        <v>192</v>
      </c>
      <c r="B144" s="134" t="s">
        <v>10</v>
      </c>
      <c r="C144" s="107" t="s">
        <v>199</v>
      </c>
      <c r="D144" s="96">
        <v>45231</v>
      </c>
      <c r="E144" s="99">
        <v>140000</v>
      </c>
      <c r="F144" s="111">
        <f t="shared" si="9"/>
        <v>45261</v>
      </c>
      <c r="G144" s="110">
        <v>0</v>
      </c>
      <c r="H144" s="110">
        <f t="shared" si="8"/>
        <v>140000</v>
      </c>
      <c r="I144" s="111" t="s">
        <v>284</v>
      </c>
    </row>
    <row r="145" spans="1:9" s="112" customFormat="1" ht="32.25" customHeight="1" x14ac:dyDescent="0.2">
      <c r="A145" s="133" t="s">
        <v>192</v>
      </c>
      <c r="B145" s="134" t="s">
        <v>10</v>
      </c>
      <c r="C145" s="107" t="s">
        <v>200</v>
      </c>
      <c r="D145" s="96">
        <v>45231</v>
      </c>
      <c r="E145" s="99">
        <v>140000</v>
      </c>
      <c r="F145" s="111">
        <f t="shared" si="9"/>
        <v>45261</v>
      </c>
      <c r="G145" s="110">
        <v>0</v>
      </c>
      <c r="H145" s="110">
        <f t="shared" si="8"/>
        <v>140000</v>
      </c>
      <c r="I145" s="111" t="s">
        <v>284</v>
      </c>
    </row>
    <row r="146" spans="1:9" s="112" customFormat="1" ht="32.25" customHeight="1" x14ac:dyDescent="0.2">
      <c r="A146" s="133" t="s">
        <v>192</v>
      </c>
      <c r="B146" s="134" t="s">
        <v>10</v>
      </c>
      <c r="C146" s="107" t="s">
        <v>201</v>
      </c>
      <c r="D146" s="96">
        <v>45231</v>
      </c>
      <c r="E146" s="99">
        <v>140000</v>
      </c>
      <c r="F146" s="111">
        <f t="shared" si="9"/>
        <v>45261</v>
      </c>
      <c r="G146" s="110">
        <v>0</v>
      </c>
      <c r="H146" s="110">
        <f t="shared" si="8"/>
        <v>140000</v>
      </c>
      <c r="I146" s="111" t="s">
        <v>284</v>
      </c>
    </row>
    <row r="147" spans="1:9" s="112" customFormat="1" ht="32.25" customHeight="1" x14ac:dyDescent="0.2">
      <c r="A147" s="133" t="s">
        <v>192</v>
      </c>
      <c r="B147" s="134" t="s">
        <v>10</v>
      </c>
      <c r="C147" s="107" t="s">
        <v>202</v>
      </c>
      <c r="D147" s="96">
        <v>45231</v>
      </c>
      <c r="E147" s="99">
        <v>140000</v>
      </c>
      <c r="F147" s="111">
        <f t="shared" si="9"/>
        <v>45261</v>
      </c>
      <c r="G147" s="110">
        <v>0</v>
      </c>
      <c r="H147" s="110">
        <f t="shared" si="8"/>
        <v>140000</v>
      </c>
      <c r="I147" s="111" t="s">
        <v>284</v>
      </c>
    </row>
    <row r="148" spans="1:9" s="112" customFormat="1" ht="32.25" customHeight="1" x14ac:dyDescent="0.2">
      <c r="A148" s="133" t="s">
        <v>192</v>
      </c>
      <c r="B148" s="134" t="s">
        <v>10</v>
      </c>
      <c r="C148" s="107" t="s">
        <v>203</v>
      </c>
      <c r="D148" s="96">
        <v>45231</v>
      </c>
      <c r="E148" s="106">
        <v>140000</v>
      </c>
      <c r="F148" s="111">
        <f t="shared" si="9"/>
        <v>45261</v>
      </c>
      <c r="G148" s="110">
        <v>0</v>
      </c>
      <c r="H148" s="110">
        <f t="shared" si="8"/>
        <v>140000</v>
      </c>
      <c r="I148" s="111" t="s">
        <v>284</v>
      </c>
    </row>
    <row r="149" spans="1:9" s="112" customFormat="1" ht="32.25" customHeight="1" x14ac:dyDescent="0.2">
      <c r="A149" s="133" t="s">
        <v>205</v>
      </c>
      <c r="B149" s="134" t="s">
        <v>10</v>
      </c>
      <c r="C149" s="107" t="s">
        <v>204</v>
      </c>
      <c r="D149" s="96">
        <v>45212</v>
      </c>
      <c r="E149" s="106">
        <v>18464.88</v>
      </c>
      <c r="F149" s="111">
        <f t="shared" si="9"/>
        <v>45242</v>
      </c>
      <c r="G149" s="110">
        <v>0</v>
      </c>
      <c r="H149" s="110">
        <f t="shared" si="8"/>
        <v>18464.88</v>
      </c>
      <c r="I149" s="111" t="s">
        <v>284</v>
      </c>
    </row>
    <row r="150" spans="1:9" s="112" customFormat="1" ht="32.25" customHeight="1" x14ac:dyDescent="0.2">
      <c r="A150" s="133" t="s">
        <v>207</v>
      </c>
      <c r="B150" s="134" t="s">
        <v>10</v>
      </c>
      <c r="C150" s="107" t="s">
        <v>206</v>
      </c>
      <c r="D150" s="96">
        <v>45226</v>
      </c>
      <c r="E150" s="106">
        <v>3504.6</v>
      </c>
      <c r="F150" s="111">
        <f t="shared" si="9"/>
        <v>45256</v>
      </c>
      <c r="G150" s="110">
        <v>0</v>
      </c>
      <c r="H150" s="110">
        <f t="shared" si="8"/>
        <v>3504.6</v>
      </c>
      <c r="I150" s="111" t="s">
        <v>284</v>
      </c>
    </row>
    <row r="151" spans="1:9" s="112" customFormat="1" ht="32.25" customHeight="1" x14ac:dyDescent="0.2">
      <c r="A151" s="133" t="s">
        <v>207</v>
      </c>
      <c r="B151" s="134" t="s">
        <v>10</v>
      </c>
      <c r="C151" s="107" t="s">
        <v>208</v>
      </c>
      <c r="D151" s="96">
        <v>45254</v>
      </c>
      <c r="E151" s="106">
        <v>24072</v>
      </c>
      <c r="F151" s="111">
        <f t="shared" si="9"/>
        <v>45284</v>
      </c>
      <c r="G151" s="110">
        <v>0</v>
      </c>
      <c r="H151" s="110">
        <f t="shared" si="8"/>
        <v>24072</v>
      </c>
      <c r="I151" s="111" t="s">
        <v>284</v>
      </c>
    </row>
    <row r="152" spans="1:9" s="112" customFormat="1" ht="32.25" customHeight="1" x14ac:dyDescent="0.2">
      <c r="A152" s="133" t="s">
        <v>207</v>
      </c>
      <c r="B152" s="134" t="s">
        <v>10</v>
      </c>
      <c r="C152" s="107" t="s">
        <v>209</v>
      </c>
      <c r="D152" s="96">
        <v>45260</v>
      </c>
      <c r="E152" s="106">
        <v>2336.4</v>
      </c>
      <c r="F152" s="111">
        <f t="shared" si="9"/>
        <v>45290</v>
      </c>
      <c r="G152" s="110">
        <v>0</v>
      </c>
      <c r="H152" s="110">
        <f t="shared" si="8"/>
        <v>2336.4</v>
      </c>
      <c r="I152" s="111" t="s">
        <v>284</v>
      </c>
    </row>
    <row r="153" spans="1:9" s="112" customFormat="1" ht="32.25" customHeight="1" x14ac:dyDescent="0.2">
      <c r="A153" s="133" t="s">
        <v>207</v>
      </c>
      <c r="B153" s="134" t="s">
        <v>10</v>
      </c>
      <c r="C153" s="107" t="s">
        <v>210</v>
      </c>
      <c r="D153" s="96">
        <v>45260</v>
      </c>
      <c r="E153" s="106">
        <v>12803</v>
      </c>
      <c r="F153" s="111">
        <f t="shared" si="9"/>
        <v>45290</v>
      </c>
      <c r="G153" s="110">
        <v>0</v>
      </c>
      <c r="H153" s="110">
        <f t="shared" si="8"/>
        <v>12803</v>
      </c>
      <c r="I153" s="111" t="s">
        <v>284</v>
      </c>
    </row>
    <row r="154" spans="1:9" s="112" customFormat="1" ht="32.25" customHeight="1" x14ac:dyDescent="0.2">
      <c r="A154" s="133" t="s">
        <v>212</v>
      </c>
      <c r="B154" s="134" t="s">
        <v>10</v>
      </c>
      <c r="C154" s="107" t="s">
        <v>211</v>
      </c>
      <c r="D154" s="96">
        <v>45230</v>
      </c>
      <c r="E154" s="106">
        <v>94000</v>
      </c>
      <c r="F154" s="111">
        <f t="shared" si="9"/>
        <v>45260</v>
      </c>
      <c r="G154" s="110">
        <v>0</v>
      </c>
      <c r="H154" s="110">
        <f t="shared" si="8"/>
        <v>94000</v>
      </c>
      <c r="I154" s="111" t="s">
        <v>284</v>
      </c>
    </row>
    <row r="155" spans="1:9" s="112" customFormat="1" ht="32.25" customHeight="1" x14ac:dyDescent="0.2">
      <c r="A155" s="133" t="s">
        <v>214</v>
      </c>
      <c r="B155" s="134" t="s">
        <v>10</v>
      </c>
      <c r="C155" s="107" t="s">
        <v>213</v>
      </c>
      <c r="D155" s="96">
        <v>45259</v>
      </c>
      <c r="E155" s="106">
        <v>58079.98</v>
      </c>
      <c r="F155" s="111">
        <f t="shared" si="9"/>
        <v>45289</v>
      </c>
      <c r="G155" s="110">
        <v>0</v>
      </c>
      <c r="H155" s="110">
        <f t="shared" si="8"/>
        <v>58079.98</v>
      </c>
      <c r="I155" s="111" t="s">
        <v>284</v>
      </c>
    </row>
    <row r="156" spans="1:9" s="112" customFormat="1" ht="32.25" customHeight="1" x14ac:dyDescent="0.2">
      <c r="A156" s="133" t="s">
        <v>216</v>
      </c>
      <c r="B156" s="134" t="s">
        <v>10</v>
      </c>
      <c r="C156" s="107" t="s">
        <v>215</v>
      </c>
      <c r="D156" s="96">
        <v>45233</v>
      </c>
      <c r="E156" s="106">
        <v>1200</v>
      </c>
      <c r="F156" s="111">
        <f t="shared" si="9"/>
        <v>45263</v>
      </c>
      <c r="G156" s="110">
        <v>0</v>
      </c>
      <c r="H156" s="110">
        <f t="shared" si="8"/>
        <v>1200</v>
      </c>
      <c r="I156" s="111" t="s">
        <v>284</v>
      </c>
    </row>
    <row r="157" spans="1:9" s="112" customFormat="1" ht="32.25" customHeight="1" x14ac:dyDescent="0.2">
      <c r="A157" s="133" t="s">
        <v>216</v>
      </c>
      <c r="B157" s="134" t="s">
        <v>10</v>
      </c>
      <c r="C157" s="107" t="s">
        <v>217</v>
      </c>
      <c r="D157" s="96">
        <v>45233</v>
      </c>
      <c r="E157" s="106">
        <v>3600</v>
      </c>
      <c r="F157" s="111">
        <f t="shared" si="9"/>
        <v>45263</v>
      </c>
      <c r="G157" s="110">
        <v>0</v>
      </c>
      <c r="H157" s="110">
        <f t="shared" si="8"/>
        <v>3600</v>
      </c>
      <c r="I157" s="111" t="s">
        <v>284</v>
      </c>
    </row>
    <row r="158" spans="1:9" s="112" customFormat="1" ht="32.25" customHeight="1" x14ac:dyDescent="0.2">
      <c r="A158" s="133" t="s">
        <v>216</v>
      </c>
      <c r="B158" s="134" t="s">
        <v>10</v>
      </c>
      <c r="C158" s="107" t="s">
        <v>218</v>
      </c>
      <c r="D158" s="96">
        <v>45233</v>
      </c>
      <c r="E158" s="99">
        <v>6600</v>
      </c>
      <c r="F158" s="111">
        <f t="shared" si="9"/>
        <v>45263</v>
      </c>
      <c r="G158" s="110">
        <v>0</v>
      </c>
      <c r="H158" s="110">
        <f t="shared" si="8"/>
        <v>6600</v>
      </c>
      <c r="I158" s="111" t="s">
        <v>284</v>
      </c>
    </row>
    <row r="159" spans="1:9" s="112" customFormat="1" ht="32.25" customHeight="1" x14ac:dyDescent="0.2">
      <c r="A159" s="133" t="s">
        <v>216</v>
      </c>
      <c r="B159" s="134" t="s">
        <v>10</v>
      </c>
      <c r="C159" s="107" t="s">
        <v>219</v>
      </c>
      <c r="D159" s="96">
        <v>45233</v>
      </c>
      <c r="E159" s="99">
        <v>4800</v>
      </c>
      <c r="F159" s="111">
        <f t="shared" si="9"/>
        <v>45263</v>
      </c>
      <c r="G159" s="110">
        <v>0</v>
      </c>
      <c r="H159" s="110">
        <f t="shared" si="8"/>
        <v>4800</v>
      </c>
      <c r="I159" s="111" t="s">
        <v>284</v>
      </c>
    </row>
    <row r="160" spans="1:9" s="112" customFormat="1" ht="32.25" customHeight="1" x14ac:dyDescent="0.2">
      <c r="A160" s="133" t="s">
        <v>216</v>
      </c>
      <c r="B160" s="134" t="s">
        <v>10</v>
      </c>
      <c r="C160" s="98" t="s">
        <v>220</v>
      </c>
      <c r="D160" s="96">
        <v>45260</v>
      </c>
      <c r="E160" s="99">
        <v>70000</v>
      </c>
      <c r="F160" s="111">
        <f t="shared" si="9"/>
        <v>45290</v>
      </c>
      <c r="G160" s="110">
        <v>0</v>
      </c>
      <c r="H160" s="110">
        <f t="shared" si="8"/>
        <v>70000</v>
      </c>
      <c r="I160" s="111" t="s">
        <v>284</v>
      </c>
    </row>
    <row r="161" spans="1:9" s="112" customFormat="1" ht="32.25" customHeight="1" x14ac:dyDescent="0.2">
      <c r="A161" s="133" t="s">
        <v>222</v>
      </c>
      <c r="B161" s="134" t="s">
        <v>10</v>
      </c>
      <c r="C161" s="98" t="s">
        <v>221</v>
      </c>
      <c r="D161" s="96">
        <v>45202</v>
      </c>
      <c r="E161" s="99">
        <v>59000</v>
      </c>
      <c r="F161" s="111">
        <f t="shared" si="9"/>
        <v>45232</v>
      </c>
      <c r="G161" s="110">
        <v>0</v>
      </c>
      <c r="H161" s="110">
        <f t="shared" si="8"/>
        <v>59000</v>
      </c>
      <c r="I161" s="111" t="s">
        <v>284</v>
      </c>
    </row>
    <row r="162" spans="1:9" s="112" customFormat="1" ht="32.25" customHeight="1" x14ac:dyDescent="0.2">
      <c r="A162" s="133" t="s">
        <v>222</v>
      </c>
      <c r="B162" s="134" t="s">
        <v>10</v>
      </c>
      <c r="C162" s="98" t="s">
        <v>223</v>
      </c>
      <c r="D162" s="96">
        <v>45204</v>
      </c>
      <c r="E162" s="99">
        <v>67850</v>
      </c>
      <c r="F162" s="111">
        <f t="shared" si="9"/>
        <v>45234</v>
      </c>
      <c r="G162" s="110">
        <v>0</v>
      </c>
      <c r="H162" s="110">
        <f t="shared" si="8"/>
        <v>67850</v>
      </c>
      <c r="I162" s="111" t="s">
        <v>284</v>
      </c>
    </row>
    <row r="163" spans="1:9" s="112" customFormat="1" ht="32.25" customHeight="1" x14ac:dyDescent="0.2">
      <c r="A163" s="133" t="s">
        <v>222</v>
      </c>
      <c r="B163" s="134" t="s">
        <v>10</v>
      </c>
      <c r="C163" s="98" t="s">
        <v>224</v>
      </c>
      <c r="D163" s="96">
        <v>45243</v>
      </c>
      <c r="E163" s="106">
        <v>29500</v>
      </c>
      <c r="F163" s="111">
        <f t="shared" si="9"/>
        <v>45273</v>
      </c>
      <c r="G163" s="110">
        <v>0</v>
      </c>
      <c r="H163" s="110">
        <f t="shared" si="8"/>
        <v>29500</v>
      </c>
      <c r="I163" s="111" t="s">
        <v>284</v>
      </c>
    </row>
    <row r="164" spans="1:9" s="112" customFormat="1" ht="32.25" customHeight="1" x14ac:dyDescent="0.2">
      <c r="A164" s="133" t="s">
        <v>226</v>
      </c>
      <c r="B164" s="134" t="s">
        <v>10</v>
      </c>
      <c r="C164" s="98" t="s">
        <v>225</v>
      </c>
      <c r="D164" s="96">
        <v>41908</v>
      </c>
      <c r="E164" s="106">
        <v>16661.599999999999</v>
      </c>
      <c r="F164" s="111">
        <f t="shared" si="9"/>
        <v>41938</v>
      </c>
      <c r="G164" s="110">
        <v>0</v>
      </c>
      <c r="H164" s="110">
        <f t="shared" si="8"/>
        <v>16661.599999999999</v>
      </c>
      <c r="I164" s="111" t="s">
        <v>284</v>
      </c>
    </row>
    <row r="165" spans="1:9" s="112" customFormat="1" ht="32.25" customHeight="1" x14ac:dyDescent="0.2">
      <c r="A165" s="133" t="s">
        <v>228</v>
      </c>
      <c r="B165" s="134" t="s">
        <v>10</v>
      </c>
      <c r="C165" s="98" t="s">
        <v>227</v>
      </c>
      <c r="D165" s="96">
        <v>45204</v>
      </c>
      <c r="E165" s="106">
        <v>310800</v>
      </c>
      <c r="F165" s="111">
        <f t="shared" si="9"/>
        <v>45234</v>
      </c>
      <c r="G165" s="110">
        <v>0</v>
      </c>
      <c r="H165" s="110">
        <f t="shared" si="8"/>
        <v>310800</v>
      </c>
      <c r="I165" s="111" t="s">
        <v>284</v>
      </c>
    </row>
    <row r="166" spans="1:9" s="112" customFormat="1" ht="32.25" customHeight="1" x14ac:dyDescent="0.2">
      <c r="A166" s="133" t="s">
        <v>228</v>
      </c>
      <c r="B166" s="134" t="s">
        <v>10</v>
      </c>
      <c r="C166" s="98" t="s">
        <v>229</v>
      </c>
      <c r="D166" s="96">
        <v>45238</v>
      </c>
      <c r="E166" s="106">
        <v>963408</v>
      </c>
      <c r="F166" s="111">
        <f t="shared" si="9"/>
        <v>45268</v>
      </c>
      <c r="G166" s="110">
        <v>0</v>
      </c>
      <c r="H166" s="110">
        <f t="shared" si="8"/>
        <v>963408</v>
      </c>
      <c r="I166" s="111" t="s">
        <v>284</v>
      </c>
    </row>
    <row r="167" spans="1:9" s="112" customFormat="1" ht="32.25" customHeight="1" x14ac:dyDescent="0.2">
      <c r="A167" s="133" t="s">
        <v>228</v>
      </c>
      <c r="B167" s="134" t="s">
        <v>10</v>
      </c>
      <c r="C167" s="98" t="s">
        <v>230</v>
      </c>
      <c r="D167" s="96">
        <v>45243</v>
      </c>
      <c r="E167" s="106">
        <v>206800</v>
      </c>
      <c r="F167" s="111">
        <f t="shared" si="9"/>
        <v>45273</v>
      </c>
      <c r="G167" s="110">
        <v>0</v>
      </c>
      <c r="H167" s="110">
        <f t="shared" si="8"/>
        <v>206800</v>
      </c>
      <c r="I167" s="111" t="s">
        <v>284</v>
      </c>
    </row>
    <row r="168" spans="1:9" s="112" customFormat="1" ht="32.25" customHeight="1" x14ac:dyDescent="0.2">
      <c r="A168" s="133" t="s">
        <v>232</v>
      </c>
      <c r="B168" s="134" t="s">
        <v>10</v>
      </c>
      <c r="C168" s="98" t="s">
        <v>231</v>
      </c>
      <c r="D168" s="96">
        <v>45247</v>
      </c>
      <c r="E168" s="106">
        <v>7952.04</v>
      </c>
      <c r="F168" s="111">
        <f t="shared" si="9"/>
        <v>45277</v>
      </c>
      <c r="G168" s="110">
        <v>0</v>
      </c>
      <c r="H168" s="110">
        <f t="shared" si="8"/>
        <v>7952.04</v>
      </c>
      <c r="I168" s="111" t="s">
        <v>284</v>
      </c>
    </row>
    <row r="169" spans="1:9" s="112" customFormat="1" ht="32.25" customHeight="1" x14ac:dyDescent="0.2">
      <c r="A169" s="133" t="s">
        <v>232</v>
      </c>
      <c r="B169" s="134" t="s">
        <v>10</v>
      </c>
      <c r="C169" s="98" t="s">
        <v>233</v>
      </c>
      <c r="D169" s="96">
        <v>45247</v>
      </c>
      <c r="E169" s="106">
        <v>15020</v>
      </c>
      <c r="F169" s="111">
        <f t="shared" si="9"/>
        <v>45277</v>
      </c>
      <c r="G169" s="110">
        <v>0</v>
      </c>
      <c r="H169" s="110">
        <f t="shared" si="8"/>
        <v>15020</v>
      </c>
      <c r="I169" s="111" t="s">
        <v>284</v>
      </c>
    </row>
    <row r="170" spans="1:9" s="112" customFormat="1" ht="32.25" customHeight="1" x14ac:dyDescent="0.2">
      <c r="A170" s="133" t="s">
        <v>235</v>
      </c>
      <c r="B170" s="134" t="s">
        <v>10</v>
      </c>
      <c r="C170" s="98" t="s">
        <v>234</v>
      </c>
      <c r="D170" s="96">
        <v>45231</v>
      </c>
      <c r="E170" s="106">
        <v>27072.080000000002</v>
      </c>
      <c r="F170" s="111">
        <f t="shared" si="9"/>
        <v>45261</v>
      </c>
      <c r="G170" s="110">
        <v>0</v>
      </c>
      <c r="H170" s="110">
        <f t="shared" si="8"/>
        <v>27072.080000000002</v>
      </c>
      <c r="I170" s="111" t="s">
        <v>284</v>
      </c>
    </row>
    <row r="171" spans="1:9" s="112" customFormat="1" ht="32.25" customHeight="1" x14ac:dyDescent="0.2">
      <c r="A171" s="133" t="s">
        <v>235</v>
      </c>
      <c r="B171" s="134" t="s">
        <v>10</v>
      </c>
      <c r="C171" s="98" t="s">
        <v>236</v>
      </c>
      <c r="D171" s="96">
        <v>45231</v>
      </c>
      <c r="E171" s="106">
        <v>8239.34</v>
      </c>
      <c r="F171" s="111">
        <f t="shared" si="9"/>
        <v>45261</v>
      </c>
      <c r="G171" s="110">
        <v>0</v>
      </c>
      <c r="H171" s="110">
        <f t="shared" si="8"/>
        <v>8239.34</v>
      </c>
      <c r="I171" s="111" t="s">
        <v>284</v>
      </c>
    </row>
    <row r="172" spans="1:9" s="112" customFormat="1" ht="32.25" customHeight="1" x14ac:dyDescent="0.2">
      <c r="A172" s="133" t="s">
        <v>235</v>
      </c>
      <c r="B172" s="134" t="s">
        <v>10</v>
      </c>
      <c r="C172" s="98" t="s">
        <v>237</v>
      </c>
      <c r="D172" s="96">
        <v>45253</v>
      </c>
      <c r="E172" s="106">
        <v>1006.88</v>
      </c>
      <c r="F172" s="111">
        <f t="shared" si="9"/>
        <v>45283</v>
      </c>
      <c r="G172" s="110">
        <v>0</v>
      </c>
      <c r="H172" s="110">
        <f t="shared" ref="H172:H202" si="10">+E172-G172</f>
        <v>1006.88</v>
      </c>
      <c r="I172" s="111" t="s">
        <v>284</v>
      </c>
    </row>
    <row r="173" spans="1:9" s="112" customFormat="1" ht="32.25" customHeight="1" x14ac:dyDescent="0.2">
      <c r="A173" s="133" t="s">
        <v>239</v>
      </c>
      <c r="B173" s="134" t="s">
        <v>10</v>
      </c>
      <c r="C173" s="98" t="s">
        <v>238</v>
      </c>
      <c r="D173" s="96">
        <v>45246</v>
      </c>
      <c r="E173" s="106">
        <v>170482.21</v>
      </c>
      <c r="F173" s="111">
        <f t="shared" ref="F173:F202" si="11">+D173+30</f>
        <v>45276</v>
      </c>
      <c r="G173" s="110">
        <v>0</v>
      </c>
      <c r="H173" s="110">
        <f t="shared" si="10"/>
        <v>170482.21</v>
      </c>
      <c r="I173" s="111" t="s">
        <v>284</v>
      </c>
    </row>
    <row r="174" spans="1:9" s="112" customFormat="1" ht="32.25" customHeight="1" x14ac:dyDescent="0.2">
      <c r="A174" s="133" t="s">
        <v>241</v>
      </c>
      <c r="B174" s="134" t="s">
        <v>10</v>
      </c>
      <c r="C174" s="98" t="s">
        <v>240</v>
      </c>
      <c r="D174" s="96">
        <v>45230</v>
      </c>
      <c r="E174" s="106">
        <v>116119.08</v>
      </c>
      <c r="F174" s="111">
        <f t="shared" si="11"/>
        <v>45260</v>
      </c>
      <c r="G174" s="110">
        <v>0</v>
      </c>
      <c r="H174" s="110">
        <f t="shared" si="10"/>
        <v>116119.08</v>
      </c>
      <c r="I174" s="111" t="s">
        <v>284</v>
      </c>
    </row>
    <row r="175" spans="1:9" s="112" customFormat="1" ht="32.25" customHeight="1" x14ac:dyDescent="0.2">
      <c r="A175" s="133" t="s">
        <v>241</v>
      </c>
      <c r="B175" s="134" t="s">
        <v>10</v>
      </c>
      <c r="C175" s="98" t="s">
        <v>242</v>
      </c>
      <c r="D175" s="96">
        <v>45230</v>
      </c>
      <c r="E175" s="106">
        <v>78526.69</v>
      </c>
      <c r="F175" s="111">
        <f t="shared" si="11"/>
        <v>45260</v>
      </c>
      <c r="G175" s="110">
        <v>0</v>
      </c>
      <c r="H175" s="110">
        <f t="shared" si="10"/>
        <v>78526.69</v>
      </c>
      <c r="I175" s="111" t="s">
        <v>284</v>
      </c>
    </row>
    <row r="176" spans="1:9" s="112" customFormat="1" ht="32.25" customHeight="1" x14ac:dyDescent="0.2">
      <c r="A176" s="133" t="s">
        <v>241</v>
      </c>
      <c r="B176" s="134" t="s">
        <v>10</v>
      </c>
      <c r="C176" s="98" t="s">
        <v>243</v>
      </c>
      <c r="D176" s="96">
        <v>45259</v>
      </c>
      <c r="E176" s="106">
        <v>110840.94</v>
      </c>
      <c r="F176" s="111">
        <f t="shared" si="11"/>
        <v>45289</v>
      </c>
      <c r="G176" s="110">
        <v>0</v>
      </c>
      <c r="H176" s="110">
        <f t="shared" si="10"/>
        <v>110840.94</v>
      </c>
      <c r="I176" s="111" t="s">
        <v>284</v>
      </c>
    </row>
    <row r="177" spans="1:9" s="112" customFormat="1" ht="32.25" customHeight="1" x14ac:dyDescent="0.2">
      <c r="A177" s="133" t="s">
        <v>241</v>
      </c>
      <c r="B177" s="134" t="s">
        <v>10</v>
      </c>
      <c r="C177" s="98" t="s">
        <v>244</v>
      </c>
      <c r="D177" s="96">
        <v>45259</v>
      </c>
      <c r="E177" s="106">
        <v>76547.679999999993</v>
      </c>
      <c r="F177" s="111">
        <f t="shared" si="11"/>
        <v>45289</v>
      </c>
      <c r="G177" s="110">
        <v>0</v>
      </c>
      <c r="H177" s="110">
        <f t="shared" si="10"/>
        <v>76547.679999999993</v>
      </c>
      <c r="I177" s="111" t="s">
        <v>284</v>
      </c>
    </row>
    <row r="178" spans="1:9" s="112" customFormat="1" ht="32.25" customHeight="1" x14ac:dyDescent="0.2">
      <c r="A178" s="133" t="s">
        <v>246</v>
      </c>
      <c r="B178" s="134" t="s">
        <v>10</v>
      </c>
      <c r="C178" s="98" t="s">
        <v>245</v>
      </c>
      <c r="D178" s="96">
        <v>45232</v>
      </c>
      <c r="E178" s="106">
        <v>1130436.7</v>
      </c>
      <c r="F178" s="111">
        <f t="shared" si="11"/>
        <v>45262</v>
      </c>
      <c r="G178" s="110">
        <v>0</v>
      </c>
      <c r="H178" s="110">
        <f t="shared" si="10"/>
        <v>1130436.7</v>
      </c>
      <c r="I178" s="111" t="s">
        <v>284</v>
      </c>
    </row>
    <row r="179" spans="1:9" s="112" customFormat="1" ht="32.25" customHeight="1" x14ac:dyDescent="0.2">
      <c r="A179" s="133" t="s">
        <v>247</v>
      </c>
      <c r="B179" s="134" t="s">
        <v>10</v>
      </c>
      <c r="C179" s="98" t="s">
        <v>11</v>
      </c>
      <c r="D179" s="96">
        <v>45245</v>
      </c>
      <c r="E179" s="106">
        <v>395851.82</v>
      </c>
      <c r="F179" s="111">
        <f t="shared" si="11"/>
        <v>45275</v>
      </c>
      <c r="G179" s="110">
        <v>0</v>
      </c>
      <c r="H179" s="110">
        <f t="shared" si="10"/>
        <v>395851.82</v>
      </c>
      <c r="I179" s="111" t="s">
        <v>284</v>
      </c>
    </row>
    <row r="180" spans="1:9" s="112" customFormat="1" ht="32.25" customHeight="1" x14ac:dyDescent="0.2">
      <c r="A180" s="133" t="s">
        <v>249</v>
      </c>
      <c r="B180" s="134" t="s">
        <v>10</v>
      </c>
      <c r="C180" s="98" t="s">
        <v>248</v>
      </c>
      <c r="D180" s="96">
        <v>45207</v>
      </c>
      <c r="E180" s="106">
        <v>8666.35</v>
      </c>
      <c r="F180" s="111">
        <f t="shared" si="11"/>
        <v>45237</v>
      </c>
      <c r="G180" s="110">
        <v>0</v>
      </c>
      <c r="H180" s="110">
        <f t="shared" si="10"/>
        <v>8666.35</v>
      </c>
      <c r="I180" s="111" t="s">
        <v>284</v>
      </c>
    </row>
    <row r="181" spans="1:9" s="112" customFormat="1" ht="32.25" customHeight="1" x14ac:dyDescent="0.2">
      <c r="A181" s="133" t="s">
        <v>249</v>
      </c>
      <c r="B181" s="134" t="s">
        <v>10</v>
      </c>
      <c r="C181" s="98" t="s">
        <v>250</v>
      </c>
      <c r="D181" s="96">
        <v>45223</v>
      </c>
      <c r="E181" s="99">
        <v>14070.91</v>
      </c>
      <c r="F181" s="111">
        <f t="shared" si="11"/>
        <v>45253</v>
      </c>
      <c r="G181" s="110">
        <v>0</v>
      </c>
      <c r="H181" s="110">
        <f t="shared" si="10"/>
        <v>14070.91</v>
      </c>
      <c r="I181" s="111" t="s">
        <v>284</v>
      </c>
    </row>
    <row r="182" spans="1:9" s="112" customFormat="1" ht="32.25" customHeight="1" x14ac:dyDescent="0.2">
      <c r="A182" s="133" t="s">
        <v>249</v>
      </c>
      <c r="B182" s="134" t="s">
        <v>10</v>
      </c>
      <c r="C182" s="98" t="s">
        <v>251</v>
      </c>
      <c r="D182" s="96">
        <v>45223</v>
      </c>
      <c r="E182" s="99">
        <v>5633.68</v>
      </c>
      <c r="F182" s="111">
        <f t="shared" si="11"/>
        <v>45253</v>
      </c>
      <c r="G182" s="110">
        <v>0</v>
      </c>
      <c r="H182" s="110">
        <f t="shared" si="10"/>
        <v>5633.68</v>
      </c>
      <c r="I182" s="111" t="s">
        <v>284</v>
      </c>
    </row>
    <row r="183" spans="1:9" s="112" customFormat="1" ht="32.25" customHeight="1" x14ac:dyDescent="0.2">
      <c r="A183" s="133" t="s">
        <v>249</v>
      </c>
      <c r="B183" s="134" t="s">
        <v>10</v>
      </c>
      <c r="C183" s="145" t="s">
        <v>252</v>
      </c>
      <c r="D183" s="96">
        <v>45228</v>
      </c>
      <c r="E183" s="99">
        <v>12850.25</v>
      </c>
      <c r="F183" s="111">
        <f t="shared" si="11"/>
        <v>45258</v>
      </c>
      <c r="G183" s="110">
        <v>0</v>
      </c>
      <c r="H183" s="110">
        <f t="shared" si="10"/>
        <v>12850.25</v>
      </c>
      <c r="I183" s="111" t="s">
        <v>284</v>
      </c>
    </row>
    <row r="184" spans="1:9" s="112" customFormat="1" ht="32.25" customHeight="1" x14ac:dyDescent="0.2">
      <c r="A184" s="133" t="s">
        <v>249</v>
      </c>
      <c r="B184" s="134" t="s">
        <v>10</v>
      </c>
      <c r="C184" s="98" t="s">
        <v>253</v>
      </c>
      <c r="D184" s="96">
        <v>45231</v>
      </c>
      <c r="E184" s="106">
        <v>12606.74</v>
      </c>
      <c r="F184" s="111">
        <f t="shared" si="11"/>
        <v>45261</v>
      </c>
      <c r="G184" s="110">
        <v>0</v>
      </c>
      <c r="H184" s="110">
        <f t="shared" si="10"/>
        <v>12606.74</v>
      </c>
      <c r="I184" s="111" t="s">
        <v>284</v>
      </c>
    </row>
    <row r="185" spans="1:9" s="112" customFormat="1" ht="32.25" customHeight="1" x14ac:dyDescent="0.2">
      <c r="A185" s="133" t="s">
        <v>249</v>
      </c>
      <c r="B185" s="134" t="s">
        <v>10</v>
      </c>
      <c r="C185" s="97" t="s">
        <v>254</v>
      </c>
      <c r="D185" s="96">
        <v>45231</v>
      </c>
      <c r="E185" s="106">
        <v>10759.83</v>
      </c>
      <c r="F185" s="111">
        <f t="shared" si="11"/>
        <v>45261</v>
      </c>
      <c r="G185" s="110">
        <v>0</v>
      </c>
      <c r="H185" s="110">
        <f t="shared" si="10"/>
        <v>10759.83</v>
      </c>
      <c r="I185" s="111" t="s">
        <v>284</v>
      </c>
    </row>
    <row r="186" spans="1:9" s="112" customFormat="1" ht="32.25" customHeight="1" x14ac:dyDescent="0.2">
      <c r="A186" s="133" t="s">
        <v>249</v>
      </c>
      <c r="B186" s="134" t="s">
        <v>10</v>
      </c>
      <c r="C186" s="97" t="s">
        <v>255</v>
      </c>
      <c r="D186" s="96">
        <v>45231</v>
      </c>
      <c r="E186" s="106">
        <v>14025.81</v>
      </c>
      <c r="F186" s="111">
        <f t="shared" si="11"/>
        <v>45261</v>
      </c>
      <c r="G186" s="110">
        <v>0</v>
      </c>
      <c r="H186" s="110">
        <f t="shared" si="10"/>
        <v>14025.81</v>
      </c>
      <c r="I186" s="111" t="s">
        <v>284</v>
      </c>
    </row>
    <row r="187" spans="1:9" s="112" customFormat="1" ht="32.25" customHeight="1" x14ac:dyDescent="0.2">
      <c r="A187" s="133" t="s">
        <v>249</v>
      </c>
      <c r="B187" s="134" t="s">
        <v>10</v>
      </c>
      <c r="C187" s="97" t="s">
        <v>256</v>
      </c>
      <c r="D187" s="96">
        <v>45235</v>
      </c>
      <c r="E187" s="99">
        <v>5493.08</v>
      </c>
      <c r="F187" s="111">
        <f t="shared" si="11"/>
        <v>45265</v>
      </c>
      <c r="G187" s="110">
        <v>0</v>
      </c>
      <c r="H187" s="110">
        <f t="shared" si="10"/>
        <v>5493.08</v>
      </c>
      <c r="I187" s="111" t="s">
        <v>284</v>
      </c>
    </row>
    <row r="188" spans="1:9" s="112" customFormat="1" ht="32.25" customHeight="1" x14ac:dyDescent="0.2">
      <c r="A188" s="133" t="s">
        <v>249</v>
      </c>
      <c r="B188" s="134" t="s">
        <v>10</v>
      </c>
      <c r="C188" s="97" t="s">
        <v>257</v>
      </c>
      <c r="D188" s="96">
        <v>45242</v>
      </c>
      <c r="E188" s="99">
        <v>11462.39</v>
      </c>
      <c r="F188" s="111">
        <f t="shared" si="11"/>
        <v>45272</v>
      </c>
      <c r="G188" s="110">
        <v>0</v>
      </c>
      <c r="H188" s="110">
        <f t="shared" si="10"/>
        <v>11462.39</v>
      </c>
      <c r="I188" s="111" t="s">
        <v>284</v>
      </c>
    </row>
    <row r="189" spans="1:9" s="112" customFormat="1" ht="32.25" customHeight="1" x14ac:dyDescent="0.2">
      <c r="A189" s="133" t="s">
        <v>249</v>
      </c>
      <c r="B189" s="134" t="s">
        <v>10</v>
      </c>
      <c r="C189" s="98" t="s">
        <v>258</v>
      </c>
      <c r="D189" s="96">
        <v>45249</v>
      </c>
      <c r="E189" s="108">
        <v>13912.64</v>
      </c>
      <c r="F189" s="111">
        <f t="shared" si="11"/>
        <v>45279</v>
      </c>
      <c r="G189" s="110">
        <v>0</v>
      </c>
      <c r="H189" s="110">
        <f t="shared" si="10"/>
        <v>13912.64</v>
      </c>
      <c r="I189" s="111" t="s">
        <v>284</v>
      </c>
    </row>
    <row r="190" spans="1:9" s="112" customFormat="1" ht="32.25" customHeight="1" x14ac:dyDescent="0.2">
      <c r="A190" s="133" t="s">
        <v>249</v>
      </c>
      <c r="B190" s="134" t="s">
        <v>10</v>
      </c>
      <c r="C190" s="98" t="s">
        <v>259</v>
      </c>
      <c r="D190" s="96">
        <v>45256</v>
      </c>
      <c r="E190" s="146">
        <v>8678.82</v>
      </c>
      <c r="F190" s="111">
        <f t="shared" si="11"/>
        <v>45286</v>
      </c>
      <c r="G190" s="110">
        <v>0</v>
      </c>
      <c r="H190" s="110">
        <f t="shared" si="10"/>
        <v>8678.82</v>
      </c>
      <c r="I190" s="111" t="s">
        <v>284</v>
      </c>
    </row>
    <row r="191" spans="1:9" s="112" customFormat="1" ht="32.25" customHeight="1" x14ac:dyDescent="0.2">
      <c r="A191" s="133" t="s">
        <v>261</v>
      </c>
      <c r="B191" s="134" t="s">
        <v>10</v>
      </c>
      <c r="C191" s="98" t="s">
        <v>260</v>
      </c>
      <c r="D191" s="96">
        <v>45229</v>
      </c>
      <c r="E191" s="106">
        <v>47200</v>
      </c>
      <c r="F191" s="111">
        <f t="shared" si="11"/>
        <v>45259</v>
      </c>
      <c r="G191" s="110">
        <v>0</v>
      </c>
      <c r="H191" s="110">
        <f t="shared" si="10"/>
        <v>47200</v>
      </c>
      <c r="I191" s="111" t="s">
        <v>284</v>
      </c>
    </row>
    <row r="192" spans="1:9" s="112" customFormat="1" ht="32.25" customHeight="1" x14ac:dyDescent="0.2">
      <c r="A192" s="133" t="s">
        <v>261</v>
      </c>
      <c r="B192" s="134" t="s">
        <v>10</v>
      </c>
      <c r="C192" s="97" t="s">
        <v>262</v>
      </c>
      <c r="D192" s="96">
        <v>45240</v>
      </c>
      <c r="E192" s="99">
        <v>180540</v>
      </c>
      <c r="F192" s="111">
        <f t="shared" si="11"/>
        <v>45270</v>
      </c>
      <c r="G192" s="110">
        <v>0</v>
      </c>
      <c r="H192" s="110">
        <f t="shared" si="10"/>
        <v>180540</v>
      </c>
      <c r="I192" s="111" t="s">
        <v>284</v>
      </c>
    </row>
    <row r="193" spans="1:9" s="112" customFormat="1" ht="32.25" customHeight="1" x14ac:dyDescent="0.2">
      <c r="A193" s="133" t="s">
        <v>261</v>
      </c>
      <c r="B193" s="134" t="s">
        <v>10</v>
      </c>
      <c r="C193" s="97" t="s">
        <v>263</v>
      </c>
      <c r="D193" s="96">
        <v>45245</v>
      </c>
      <c r="E193" s="99">
        <v>217999.99</v>
      </c>
      <c r="F193" s="111">
        <f t="shared" si="11"/>
        <v>45275</v>
      </c>
      <c r="G193" s="110">
        <v>0</v>
      </c>
      <c r="H193" s="110">
        <f t="shared" si="10"/>
        <v>217999.99</v>
      </c>
      <c r="I193" s="111" t="s">
        <v>284</v>
      </c>
    </row>
    <row r="194" spans="1:9" s="112" customFormat="1" ht="32.25" customHeight="1" x14ac:dyDescent="0.2">
      <c r="A194" s="133" t="s">
        <v>261</v>
      </c>
      <c r="B194" s="134" t="s">
        <v>10</v>
      </c>
      <c r="C194" s="97" t="s">
        <v>264</v>
      </c>
      <c r="D194" s="96">
        <v>45259</v>
      </c>
      <c r="E194" s="99">
        <v>47200</v>
      </c>
      <c r="F194" s="111">
        <f t="shared" si="11"/>
        <v>45289</v>
      </c>
      <c r="G194" s="110">
        <v>0</v>
      </c>
      <c r="H194" s="110">
        <f t="shared" si="10"/>
        <v>47200</v>
      </c>
      <c r="I194" s="111" t="s">
        <v>284</v>
      </c>
    </row>
    <row r="195" spans="1:9" s="112" customFormat="1" ht="32.25" customHeight="1" x14ac:dyDescent="0.2">
      <c r="A195" s="133" t="s">
        <v>266</v>
      </c>
      <c r="B195" s="134" t="s">
        <v>10</v>
      </c>
      <c r="C195" s="97" t="s">
        <v>265</v>
      </c>
      <c r="D195" s="96">
        <v>45252</v>
      </c>
      <c r="E195" s="99">
        <v>160000</v>
      </c>
      <c r="F195" s="111">
        <f t="shared" si="11"/>
        <v>45282</v>
      </c>
      <c r="G195" s="110">
        <v>0</v>
      </c>
      <c r="H195" s="110">
        <f t="shared" si="10"/>
        <v>160000</v>
      </c>
      <c r="I195" s="111" t="s">
        <v>284</v>
      </c>
    </row>
    <row r="196" spans="1:9" s="112" customFormat="1" ht="32.25" customHeight="1" x14ac:dyDescent="0.2">
      <c r="A196" s="133" t="s">
        <v>268</v>
      </c>
      <c r="B196" s="134" t="s">
        <v>10</v>
      </c>
      <c r="C196" s="97" t="s">
        <v>267</v>
      </c>
      <c r="D196" s="96">
        <v>45202</v>
      </c>
      <c r="E196" s="106">
        <v>68356.2</v>
      </c>
      <c r="F196" s="111">
        <f t="shared" si="11"/>
        <v>45232</v>
      </c>
      <c r="G196" s="110">
        <v>0</v>
      </c>
      <c r="H196" s="110">
        <f t="shared" si="10"/>
        <v>68356.2</v>
      </c>
      <c r="I196" s="111" t="s">
        <v>284</v>
      </c>
    </row>
    <row r="197" spans="1:9" s="112" customFormat="1" ht="32.25" customHeight="1" x14ac:dyDescent="0.2">
      <c r="A197" s="133" t="s">
        <v>268</v>
      </c>
      <c r="B197" s="134" t="s">
        <v>10</v>
      </c>
      <c r="C197" s="98" t="s">
        <v>269</v>
      </c>
      <c r="D197" s="96">
        <v>45233</v>
      </c>
      <c r="E197" s="106">
        <v>58456</v>
      </c>
      <c r="F197" s="111">
        <f t="shared" si="11"/>
        <v>45263</v>
      </c>
      <c r="G197" s="110">
        <v>0</v>
      </c>
      <c r="H197" s="110">
        <f t="shared" si="10"/>
        <v>58456</v>
      </c>
      <c r="I197" s="111" t="s">
        <v>284</v>
      </c>
    </row>
    <row r="198" spans="1:9" s="112" customFormat="1" ht="32.25" customHeight="1" x14ac:dyDescent="0.2">
      <c r="A198" s="133" t="s">
        <v>270</v>
      </c>
      <c r="B198" s="134" t="s">
        <v>10</v>
      </c>
      <c r="C198" s="98" t="s">
        <v>72</v>
      </c>
      <c r="D198" s="96">
        <v>45247</v>
      </c>
      <c r="E198" s="109">
        <v>30000</v>
      </c>
      <c r="F198" s="111">
        <f t="shared" si="11"/>
        <v>45277</v>
      </c>
      <c r="G198" s="110">
        <v>0</v>
      </c>
      <c r="H198" s="110">
        <f t="shared" si="10"/>
        <v>30000</v>
      </c>
      <c r="I198" s="111" t="s">
        <v>284</v>
      </c>
    </row>
    <row r="199" spans="1:9" s="112" customFormat="1" ht="32.25" customHeight="1" x14ac:dyDescent="0.2">
      <c r="A199" s="133" t="s">
        <v>270</v>
      </c>
      <c r="B199" s="134" t="s">
        <v>10</v>
      </c>
      <c r="C199" s="98" t="s">
        <v>74</v>
      </c>
      <c r="D199" s="96">
        <v>45247</v>
      </c>
      <c r="E199" s="99">
        <v>85000</v>
      </c>
      <c r="F199" s="111">
        <f t="shared" si="11"/>
        <v>45277</v>
      </c>
      <c r="G199" s="110">
        <v>0</v>
      </c>
      <c r="H199" s="110">
        <f t="shared" si="10"/>
        <v>85000</v>
      </c>
      <c r="I199" s="111" t="s">
        <v>284</v>
      </c>
    </row>
    <row r="200" spans="1:9" s="112" customFormat="1" ht="32.25" customHeight="1" x14ac:dyDescent="0.2">
      <c r="A200" s="133" t="s">
        <v>272</v>
      </c>
      <c r="B200" s="134" t="s">
        <v>10</v>
      </c>
      <c r="C200" s="98" t="s">
        <v>271</v>
      </c>
      <c r="D200" s="96">
        <v>45208</v>
      </c>
      <c r="E200" s="99">
        <v>39200</v>
      </c>
      <c r="F200" s="111">
        <f t="shared" si="11"/>
        <v>45238</v>
      </c>
      <c r="G200" s="110">
        <v>0</v>
      </c>
      <c r="H200" s="110">
        <f t="shared" si="10"/>
        <v>39200</v>
      </c>
      <c r="I200" s="111" t="s">
        <v>284</v>
      </c>
    </row>
    <row r="201" spans="1:9" s="112" customFormat="1" ht="32.25" customHeight="1" x14ac:dyDescent="0.2">
      <c r="A201" s="133" t="s">
        <v>272</v>
      </c>
      <c r="B201" s="134" t="s">
        <v>10</v>
      </c>
      <c r="C201" s="98" t="s">
        <v>273</v>
      </c>
      <c r="D201" s="96">
        <v>45238</v>
      </c>
      <c r="E201" s="99">
        <v>39200</v>
      </c>
      <c r="F201" s="111">
        <f t="shared" si="11"/>
        <v>45268</v>
      </c>
      <c r="G201" s="110">
        <v>0</v>
      </c>
      <c r="H201" s="110">
        <f t="shared" si="10"/>
        <v>39200</v>
      </c>
      <c r="I201" s="111" t="s">
        <v>284</v>
      </c>
    </row>
    <row r="202" spans="1:9" s="112" customFormat="1" ht="32.25" customHeight="1" x14ac:dyDescent="0.2">
      <c r="A202" s="133" t="s">
        <v>272</v>
      </c>
      <c r="B202" s="134" t="s">
        <v>10</v>
      </c>
      <c r="C202" s="98" t="s">
        <v>274</v>
      </c>
      <c r="D202" s="96">
        <v>45238</v>
      </c>
      <c r="E202" s="99">
        <v>957702.01</v>
      </c>
      <c r="F202" s="111">
        <f t="shared" si="11"/>
        <v>45268</v>
      </c>
      <c r="G202" s="110">
        <v>0</v>
      </c>
      <c r="H202" s="110">
        <f t="shared" si="10"/>
        <v>957702.01</v>
      </c>
      <c r="I202" s="111" t="s">
        <v>284</v>
      </c>
    </row>
    <row r="203" spans="1:9" s="114" customFormat="1" ht="13.5" thickBot="1" x14ac:dyDescent="0.25">
      <c r="A203" s="113"/>
      <c r="C203" s="115"/>
      <c r="D203" s="113"/>
      <c r="E203" s="116">
        <f>SUM(E12:E202)</f>
        <v>71389746.895999983</v>
      </c>
      <c r="F203" s="113"/>
      <c r="G203" s="113"/>
      <c r="H203" s="117">
        <f>SUM(H12:H202)</f>
        <v>71389746.895999983</v>
      </c>
      <c r="I203" s="113"/>
    </row>
    <row r="204" spans="1:9" ht="26.25" thickTop="1" x14ac:dyDescent="0.25">
      <c r="E204" s="123"/>
      <c r="H204" s="124"/>
    </row>
    <row r="205" spans="1:9" x14ac:dyDescent="0.2">
      <c r="H205" s="136"/>
    </row>
    <row r="206" spans="1:9" x14ac:dyDescent="0.2">
      <c r="H206" s="136"/>
    </row>
    <row r="207" spans="1:9" x14ac:dyDescent="0.2">
      <c r="H207" s="136"/>
    </row>
    <row r="208" spans="1:9" x14ac:dyDescent="0.2">
      <c r="H208" s="136"/>
    </row>
    <row r="209" spans="8:8" x14ac:dyDescent="0.2">
      <c r="H209" s="136"/>
    </row>
    <row r="210" spans="8:8" x14ac:dyDescent="0.2">
      <c r="H210" s="136"/>
    </row>
    <row r="211" spans="8:8" x14ac:dyDescent="0.2">
      <c r="H211" s="136"/>
    </row>
    <row r="212" spans="8:8" x14ac:dyDescent="0.2">
      <c r="H212" s="136"/>
    </row>
    <row r="213" spans="8:8" x14ac:dyDescent="0.2">
      <c r="H213" s="136"/>
    </row>
    <row r="214" spans="8:8" x14ac:dyDescent="0.2">
      <c r="H214" s="136"/>
    </row>
    <row r="215" spans="8:8" x14ac:dyDescent="0.2">
      <c r="H215" s="136"/>
    </row>
    <row r="216" spans="8:8" x14ac:dyDescent="0.2">
      <c r="H216" s="136"/>
    </row>
    <row r="217" spans="8:8" x14ac:dyDescent="0.2">
      <c r="H217" s="136"/>
    </row>
  </sheetData>
  <autoFilter ref="A11:I203" xr:uid="{00000000-0009-0000-0000-000001000000}"/>
  <sortState xmlns:xlrd2="http://schemas.microsoft.com/office/spreadsheetml/2017/richdata2" ref="A12:I202">
    <sortCondition ref="A12:A202"/>
  </sortState>
  <mergeCells count="3">
    <mergeCell ref="A7:I7"/>
    <mergeCell ref="A8:I8"/>
    <mergeCell ref="A10:I10"/>
  </mergeCells>
  <pageMargins left="0.25" right="0.25" top="0.75" bottom="0.75" header="0.3" footer="0.3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9900"/>
  </sheetPr>
  <dimension ref="A2:B106"/>
  <sheetViews>
    <sheetView showGridLines="0" zoomScale="80" zoomScaleNormal="80" workbookViewId="0">
      <pane ySplit="4" topLeftCell="A80" activePane="bottomLeft" state="frozenSplit"/>
      <selection pane="bottomLeft" activeCell="A92" sqref="A92"/>
    </sheetView>
  </sheetViews>
  <sheetFormatPr defaultColWidth="9.140625" defaultRowHeight="12.75" x14ac:dyDescent="0.2"/>
  <cols>
    <col min="1" max="1" width="48.5703125" bestFit="1" customWidth="1"/>
    <col min="2" max="2" width="26.5703125" bestFit="1" customWidth="1"/>
  </cols>
  <sheetData>
    <row r="2" spans="1:2" ht="42.75" customHeight="1" thickBot="1" x14ac:dyDescent="0.25"/>
    <row r="3" spans="1:2" s="95" customFormat="1" ht="15" customHeight="1" x14ac:dyDescent="0.2">
      <c r="A3" s="151" t="s">
        <v>3</v>
      </c>
      <c r="B3" s="153" t="s">
        <v>5</v>
      </c>
    </row>
    <row r="4" spans="1:2" s="95" customFormat="1" ht="30" customHeight="1" thickBot="1" x14ac:dyDescent="0.25">
      <c r="A4" s="152"/>
      <c r="B4" s="154"/>
    </row>
    <row r="5" spans="1:2" s="92" customFormat="1" ht="33" customHeight="1" x14ac:dyDescent="0.2">
      <c r="A5" s="138" t="s">
        <v>6</v>
      </c>
      <c r="B5" s="139">
        <v>6000</v>
      </c>
    </row>
    <row r="6" spans="1:2" s="129" customFormat="1" ht="33" customHeight="1" x14ac:dyDescent="0.2">
      <c r="A6" s="122" t="s">
        <v>9</v>
      </c>
      <c r="B6" s="128">
        <v>23010</v>
      </c>
    </row>
    <row r="7" spans="1:2" s="129" customFormat="1" ht="33" customHeight="1" x14ac:dyDescent="0.2">
      <c r="A7" s="122" t="s">
        <v>12</v>
      </c>
      <c r="B7" s="128">
        <v>147065.76</v>
      </c>
    </row>
    <row r="8" spans="1:2" s="129" customFormat="1" ht="33" customHeight="1" x14ac:dyDescent="0.2">
      <c r="A8" s="122" t="s">
        <v>14</v>
      </c>
      <c r="B8" s="128">
        <v>17640</v>
      </c>
    </row>
    <row r="9" spans="1:2" s="129" customFormat="1" ht="33" customHeight="1" x14ac:dyDescent="0.2">
      <c r="A9" s="122" t="s">
        <v>19</v>
      </c>
      <c r="B9" s="128">
        <v>44840</v>
      </c>
    </row>
    <row r="10" spans="1:2" s="129" customFormat="1" ht="33" customHeight="1" x14ac:dyDescent="0.2">
      <c r="A10" s="122" t="s">
        <v>21</v>
      </c>
      <c r="B10" s="128">
        <v>4161539.04</v>
      </c>
    </row>
    <row r="11" spans="1:2" s="129" customFormat="1" ht="33" customHeight="1" x14ac:dyDescent="0.2">
      <c r="A11" s="122" t="s">
        <v>25</v>
      </c>
      <c r="B11" s="128">
        <v>85170</v>
      </c>
    </row>
    <row r="12" spans="1:2" s="129" customFormat="1" ht="33" customHeight="1" x14ac:dyDescent="0.2">
      <c r="A12" s="122" t="s">
        <v>27</v>
      </c>
      <c r="B12" s="128">
        <v>337480</v>
      </c>
    </row>
    <row r="13" spans="1:2" s="92" customFormat="1" ht="33" customHeight="1" x14ac:dyDescent="0.2">
      <c r="A13" s="122" t="s">
        <v>29</v>
      </c>
      <c r="B13" s="128">
        <v>69030</v>
      </c>
    </row>
    <row r="14" spans="1:2" s="92" customFormat="1" ht="33" customHeight="1" x14ac:dyDescent="0.2">
      <c r="A14" s="122" t="s">
        <v>31</v>
      </c>
      <c r="B14" s="128">
        <v>906583.89</v>
      </c>
    </row>
    <row r="15" spans="1:2" s="129" customFormat="1" ht="33" customHeight="1" x14ac:dyDescent="0.2">
      <c r="A15" s="122" t="s">
        <v>33</v>
      </c>
      <c r="B15" s="128">
        <v>533102.88</v>
      </c>
    </row>
    <row r="16" spans="1:2" s="129" customFormat="1" ht="33" customHeight="1" x14ac:dyDescent="0.2">
      <c r="A16" s="122" t="s">
        <v>36</v>
      </c>
      <c r="B16" s="128">
        <v>2675229.21</v>
      </c>
    </row>
    <row r="17" spans="1:2" s="129" customFormat="1" ht="33" customHeight="1" x14ac:dyDescent="0.2">
      <c r="A17" s="122" t="s">
        <v>38</v>
      </c>
      <c r="B17" s="128">
        <v>1798403.6800000002</v>
      </c>
    </row>
    <row r="18" spans="1:2" s="92" customFormat="1" ht="33" customHeight="1" x14ac:dyDescent="0.2">
      <c r="A18" s="122" t="s">
        <v>51</v>
      </c>
      <c r="B18" s="128">
        <v>19767.439999999999</v>
      </c>
    </row>
    <row r="19" spans="1:2" s="129" customFormat="1" ht="33" customHeight="1" x14ac:dyDescent="0.2">
      <c r="A19" s="122" t="s">
        <v>53</v>
      </c>
      <c r="B19" s="128">
        <v>203786</v>
      </c>
    </row>
    <row r="20" spans="1:2" s="129" customFormat="1" ht="33" customHeight="1" x14ac:dyDescent="0.2">
      <c r="A20" s="122" t="s">
        <v>55</v>
      </c>
      <c r="B20" s="128">
        <v>25177.3</v>
      </c>
    </row>
    <row r="21" spans="1:2" s="129" customFormat="1" ht="33" customHeight="1" x14ac:dyDescent="0.2">
      <c r="A21" s="122" t="s">
        <v>58</v>
      </c>
      <c r="B21" s="128">
        <v>2844300</v>
      </c>
    </row>
    <row r="22" spans="1:2" s="92" customFormat="1" ht="33" customHeight="1" x14ac:dyDescent="0.2">
      <c r="A22" s="122" t="s">
        <v>60</v>
      </c>
      <c r="B22" s="128">
        <v>459492</v>
      </c>
    </row>
    <row r="23" spans="1:2" s="92" customFormat="1" ht="33" customHeight="1" x14ac:dyDescent="0.2">
      <c r="A23" s="122" t="s">
        <v>62</v>
      </c>
      <c r="B23" s="128">
        <v>27789</v>
      </c>
    </row>
    <row r="24" spans="1:2" s="92" customFormat="1" ht="33" customHeight="1" x14ac:dyDescent="0.2">
      <c r="A24" s="122" t="s">
        <v>64</v>
      </c>
      <c r="B24" s="128">
        <v>230616.77999999997</v>
      </c>
    </row>
    <row r="25" spans="1:2" s="92" customFormat="1" ht="33" customHeight="1" x14ac:dyDescent="0.2">
      <c r="A25" s="122" t="s">
        <v>67</v>
      </c>
      <c r="B25" s="128">
        <v>185186.25</v>
      </c>
    </row>
    <row r="26" spans="1:2" s="92" customFormat="1" ht="33" customHeight="1" x14ac:dyDescent="0.2">
      <c r="A26" s="122" t="s">
        <v>70</v>
      </c>
      <c r="B26" s="128">
        <v>239969.52</v>
      </c>
    </row>
    <row r="27" spans="1:2" s="92" customFormat="1" ht="33" customHeight="1" x14ac:dyDescent="0.2">
      <c r="A27" s="122" t="s">
        <v>73</v>
      </c>
      <c r="B27" s="128">
        <v>171247.5</v>
      </c>
    </row>
    <row r="28" spans="1:2" s="92" customFormat="1" ht="33" customHeight="1" x14ac:dyDescent="0.2">
      <c r="A28" s="122" t="s">
        <v>76</v>
      </c>
      <c r="B28" s="128">
        <v>50906</v>
      </c>
    </row>
    <row r="29" spans="1:2" s="92" customFormat="1" ht="33" customHeight="1" x14ac:dyDescent="0.2">
      <c r="A29" s="122" t="s">
        <v>85</v>
      </c>
      <c r="B29" s="128">
        <v>54174.34</v>
      </c>
    </row>
    <row r="30" spans="1:2" s="92" customFormat="1" ht="33" customHeight="1" x14ac:dyDescent="0.2">
      <c r="A30" s="122" t="s">
        <v>87</v>
      </c>
      <c r="B30" s="128">
        <v>179550</v>
      </c>
    </row>
    <row r="31" spans="1:2" s="92" customFormat="1" ht="33" customHeight="1" x14ac:dyDescent="0.2">
      <c r="A31" s="122" t="s">
        <v>89</v>
      </c>
      <c r="B31" s="128">
        <v>1012440</v>
      </c>
    </row>
    <row r="32" spans="1:2" s="92" customFormat="1" ht="33" customHeight="1" x14ac:dyDescent="0.2">
      <c r="A32" s="122" t="s">
        <v>91</v>
      </c>
      <c r="B32" s="128">
        <v>70092</v>
      </c>
    </row>
    <row r="33" spans="1:2" s="92" customFormat="1" ht="33" customHeight="1" x14ac:dyDescent="0.2">
      <c r="A33" s="122" t="s">
        <v>93</v>
      </c>
      <c r="B33" s="128">
        <v>208800</v>
      </c>
    </row>
    <row r="34" spans="1:2" s="129" customFormat="1" ht="33" customHeight="1" x14ac:dyDescent="0.2">
      <c r="A34" s="122" t="s">
        <v>112</v>
      </c>
      <c r="B34" s="128">
        <v>106000</v>
      </c>
    </row>
    <row r="35" spans="1:2" s="92" customFormat="1" ht="33" customHeight="1" x14ac:dyDescent="0.2">
      <c r="A35" s="122" t="s">
        <v>118</v>
      </c>
      <c r="B35" s="128">
        <v>554308.82999999996</v>
      </c>
    </row>
    <row r="36" spans="1:2" s="129" customFormat="1" ht="33" customHeight="1" x14ac:dyDescent="0.2">
      <c r="A36" s="122" t="s">
        <v>120</v>
      </c>
      <c r="B36" s="128">
        <v>18301.8</v>
      </c>
    </row>
    <row r="37" spans="1:2" s="92" customFormat="1" ht="33" customHeight="1" x14ac:dyDescent="0.2">
      <c r="A37" s="122" t="s">
        <v>122</v>
      </c>
      <c r="B37" s="128">
        <v>47510.46</v>
      </c>
    </row>
    <row r="38" spans="1:2" s="129" customFormat="1" ht="33" customHeight="1" x14ac:dyDescent="0.2">
      <c r="A38" s="122" t="s">
        <v>124</v>
      </c>
      <c r="B38" s="128">
        <v>427753</v>
      </c>
    </row>
    <row r="39" spans="1:2" s="129" customFormat="1" ht="33" customHeight="1" x14ac:dyDescent="0.2">
      <c r="A39" s="137" t="s">
        <v>127</v>
      </c>
      <c r="B39" s="128">
        <v>3000</v>
      </c>
    </row>
    <row r="40" spans="1:2" s="129" customFormat="1" ht="33" customHeight="1" x14ac:dyDescent="0.2">
      <c r="A40" s="122" t="s">
        <v>129</v>
      </c>
      <c r="B40" s="128">
        <v>755.2</v>
      </c>
    </row>
    <row r="41" spans="1:2" s="129" customFormat="1" ht="33" customHeight="1" x14ac:dyDescent="0.2">
      <c r="A41" s="122" t="s">
        <v>131</v>
      </c>
      <c r="B41" s="128">
        <v>514060.14</v>
      </c>
    </row>
    <row r="42" spans="1:2" s="129" customFormat="1" ht="33" customHeight="1" x14ac:dyDescent="0.2">
      <c r="A42" s="122" t="s">
        <v>133</v>
      </c>
      <c r="B42" s="128">
        <v>1000000</v>
      </c>
    </row>
    <row r="43" spans="1:2" s="129" customFormat="1" ht="33" customHeight="1" x14ac:dyDescent="0.2">
      <c r="A43" s="122" t="s">
        <v>135</v>
      </c>
      <c r="B43" s="128">
        <v>60486.799999999996</v>
      </c>
    </row>
    <row r="44" spans="1:2" s="129" customFormat="1" ht="33" customHeight="1" x14ac:dyDescent="0.2">
      <c r="A44" s="122" t="s">
        <v>140</v>
      </c>
      <c r="B44" s="128">
        <v>384520</v>
      </c>
    </row>
    <row r="45" spans="1:2" s="129" customFormat="1" ht="33" customHeight="1" x14ac:dyDescent="0.2">
      <c r="A45" s="122" t="s">
        <v>142</v>
      </c>
      <c r="B45" s="128">
        <v>26049.599999999999</v>
      </c>
    </row>
    <row r="46" spans="1:2" s="129" customFormat="1" ht="33" customHeight="1" x14ac:dyDescent="0.2">
      <c r="A46" s="122" t="s">
        <v>144</v>
      </c>
      <c r="B46" s="128">
        <v>353000</v>
      </c>
    </row>
    <row r="47" spans="1:2" s="129" customFormat="1" ht="33" customHeight="1" x14ac:dyDescent="0.2">
      <c r="A47" s="122" t="s">
        <v>146</v>
      </c>
      <c r="B47" s="128">
        <v>4450099.7699999996</v>
      </c>
    </row>
    <row r="48" spans="1:2" s="129" customFormat="1" ht="33" customHeight="1" x14ac:dyDescent="0.2">
      <c r="A48" s="122" t="s">
        <v>148</v>
      </c>
      <c r="B48" s="128">
        <v>102057</v>
      </c>
    </row>
    <row r="49" spans="1:2" s="129" customFormat="1" ht="33" customHeight="1" x14ac:dyDescent="0.2">
      <c r="A49" s="122" t="s">
        <v>152</v>
      </c>
      <c r="B49" s="128">
        <v>1775175.92</v>
      </c>
    </row>
    <row r="50" spans="1:2" s="129" customFormat="1" ht="33" customHeight="1" x14ac:dyDescent="0.2">
      <c r="A50" s="122" t="s">
        <v>154</v>
      </c>
      <c r="B50" s="128">
        <v>67421.86</v>
      </c>
    </row>
    <row r="51" spans="1:2" s="129" customFormat="1" ht="33" customHeight="1" x14ac:dyDescent="0.2">
      <c r="A51" s="122" t="s">
        <v>156</v>
      </c>
      <c r="B51" s="128">
        <v>90270</v>
      </c>
    </row>
    <row r="52" spans="1:2" s="129" customFormat="1" ht="33" customHeight="1" x14ac:dyDescent="0.2">
      <c r="A52" s="122" t="s">
        <v>159</v>
      </c>
      <c r="B52" s="128">
        <v>1944563.4</v>
      </c>
    </row>
    <row r="53" spans="1:2" s="129" customFormat="1" ht="33" customHeight="1" x14ac:dyDescent="0.2">
      <c r="A53" s="122" t="s">
        <v>161</v>
      </c>
      <c r="B53" s="128">
        <v>117160</v>
      </c>
    </row>
    <row r="54" spans="1:2" s="129" customFormat="1" ht="33" customHeight="1" x14ac:dyDescent="0.2">
      <c r="A54" s="122" t="s">
        <v>164</v>
      </c>
      <c r="B54" s="128">
        <v>78824</v>
      </c>
    </row>
    <row r="55" spans="1:2" s="129" customFormat="1" ht="33" customHeight="1" x14ac:dyDescent="0.2">
      <c r="A55" s="122" t="s">
        <v>166</v>
      </c>
      <c r="B55" s="128">
        <v>6130697.7400000002</v>
      </c>
    </row>
    <row r="56" spans="1:2" s="129" customFormat="1" ht="33" customHeight="1" x14ac:dyDescent="0.2">
      <c r="A56" s="122" t="s">
        <v>168</v>
      </c>
      <c r="B56" s="128">
        <v>50050</v>
      </c>
    </row>
    <row r="57" spans="1:2" s="129" customFormat="1" ht="33" customHeight="1" x14ac:dyDescent="0.2">
      <c r="A57" s="122" t="s">
        <v>170</v>
      </c>
      <c r="B57" s="128">
        <v>1754508.12</v>
      </c>
    </row>
    <row r="58" spans="1:2" s="129" customFormat="1" ht="33" customHeight="1" x14ac:dyDescent="0.2">
      <c r="A58" s="122" t="s">
        <v>173</v>
      </c>
      <c r="B58" s="128">
        <v>1237905.456</v>
      </c>
    </row>
    <row r="59" spans="1:2" s="129" customFormat="1" ht="33" customHeight="1" x14ac:dyDescent="0.2">
      <c r="A59" s="122" t="s">
        <v>176</v>
      </c>
      <c r="B59" s="128">
        <v>208683</v>
      </c>
    </row>
    <row r="60" spans="1:2" s="129" customFormat="1" ht="33" customHeight="1" x14ac:dyDescent="0.2">
      <c r="A60" s="122" t="s">
        <v>180</v>
      </c>
      <c r="B60" s="128">
        <v>76619.759999999995</v>
      </c>
    </row>
    <row r="61" spans="1:2" s="129" customFormat="1" ht="33" customHeight="1" x14ac:dyDescent="0.2">
      <c r="A61" s="122" t="s">
        <v>182</v>
      </c>
      <c r="B61" s="128">
        <v>24875065.829999998</v>
      </c>
    </row>
    <row r="62" spans="1:2" s="129" customFormat="1" ht="33" customHeight="1" x14ac:dyDescent="0.2">
      <c r="A62" s="122" t="s">
        <v>188</v>
      </c>
      <c r="B62" s="128">
        <v>75520</v>
      </c>
    </row>
    <row r="63" spans="1:2" s="129" customFormat="1" ht="33" customHeight="1" x14ac:dyDescent="0.2">
      <c r="A63" s="122" t="s">
        <v>190</v>
      </c>
      <c r="B63" s="128">
        <v>35400</v>
      </c>
    </row>
    <row r="64" spans="1:2" s="129" customFormat="1" ht="33" customHeight="1" x14ac:dyDescent="0.2">
      <c r="A64" s="122" t="s">
        <v>192</v>
      </c>
      <c r="B64" s="128">
        <v>1895000</v>
      </c>
    </row>
    <row r="65" spans="1:2" s="129" customFormat="1" ht="33" customHeight="1" x14ac:dyDescent="0.2">
      <c r="A65" s="122" t="s">
        <v>205</v>
      </c>
      <c r="B65" s="128">
        <v>18464.88</v>
      </c>
    </row>
    <row r="66" spans="1:2" s="129" customFormat="1" ht="33" customHeight="1" x14ac:dyDescent="0.2">
      <c r="A66" s="122" t="s">
        <v>207</v>
      </c>
      <c r="B66" s="128">
        <v>42716</v>
      </c>
    </row>
    <row r="67" spans="1:2" s="129" customFormat="1" ht="33" customHeight="1" x14ac:dyDescent="0.2">
      <c r="A67" s="122" t="s">
        <v>212</v>
      </c>
      <c r="B67" s="128">
        <v>94000</v>
      </c>
    </row>
    <row r="68" spans="1:2" s="129" customFormat="1" ht="33" customHeight="1" x14ac:dyDescent="0.2">
      <c r="A68" s="122" t="s">
        <v>214</v>
      </c>
      <c r="B68" s="128">
        <v>58079.98</v>
      </c>
    </row>
    <row r="69" spans="1:2" s="129" customFormat="1" ht="33" customHeight="1" x14ac:dyDescent="0.2">
      <c r="A69" s="122" t="s">
        <v>216</v>
      </c>
      <c r="B69" s="128">
        <v>86200</v>
      </c>
    </row>
    <row r="70" spans="1:2" s="129" customFormat="1" ht="33" customHeight="1" x14ac:dyDescent="0.2">
      <c r="A70" s="122" t="s">
        <v>222</v>
      </c>
      <c r="B70" s="128">
        <v>156350</v>
      </c>
    </row>
    <row r="71" spans="1:2" s="129" customFormat="1" ht="33" customHeight="1" x14ac:dyDescent="0.2">
      <c r="A71" s="122" t="s">
        <v>226</v>
      </c>
      <c r="B71" s="128">
        <v>16661.599999999999</v>
      </c>
    </row>
    <row r="72" spans="1:2" s="129" customFormat="1" ht="33" customHeight="1" x14ac:dyDescent="0.2">
      <c r="A72" s="122" t="s">
        <v>228</v>
      </c>
      <c r="B72" s="128">
        <v>1481008</v>
      </c>
    </row>
    <row r="73" spans="1:2" s="129" customFormat="1" ht="33" customHeight="1" x14ac:dyDescent="0.2">
      <c r="A73" s="122" t="s">
        <v>232</v>
      </c>
      <c r="B73" s="128">
        <v>22972.04</v>
      </c>
    </row>
    <row r="74" spans="1:2" s="129" customFormat="1" ht="33" customHeight="1" x14ac:dyDescent="0.2">
      <c r="A74" s="122" t="s">
        <v>235</v>
      </c>
      <c r="B74" s="128">
        <v>36318.299999999996</v>
      </c>
    </row>
    <row r="75" spans="1:2" s="129" customFormat="1" ht="33" customHeight="1" x14ac:dyDescent="0.2">
      <c r="A75" s="122" t="s">
        <v>239</v>
      </c>
      <c r="B75" s="128">
        <v>170482.21</v>
      </c>
    </row>
    <row r="76" spans="1:2" s="129" customFormat="1" ht="33" customHeight="1" x14ac:dyDescent="0.2">
      <c r="A76" s="122" t="s">
        <v>241</v>
      </c>
      <c r="B76" s="128">
        <v>382034.39</v>
      </c>
    </row>
    <row r="77" spans="1:2" s="129" customFormat="1" ht="33" customHeight="1" x14ac:dyDescent="0.2">
      <c r="A77" s="122" t="s">
        <v>246</v>
      </c>
      <c r="B77" s="128">
        <v>1130436.7</v>
      </c>
    </row>
    <row r="78" spans="1:2" s="129" customFormat="1" ht="33" customHeight="1" x14ac:dyDescent="0.2">
      <c r="A78" s="122" t="s">
        <v>247</v>
      </c>
      <c r="B78" s="128">
        <v>395851.82</v>
      </c>
    </row>
    <row r="79" spans="1:2" s="129" customFormat="1" ht="33" customHeight="1" x14ac:dyDescent="0.2">
      <c r="A79" s="122" t="s">
        <v>249</v>
      </c>
      <c r="B79" s="128">
        <v>118160.5</v>
      </c>
    </row>
    <row r="80" spans="1:2" s="129" customFormat="1" ht="33" customHeight="1" x14ac:dyDescent="0.2">
      <c r="A80" s="122" t="s">
        <v>261</v>
      </c>
      <c r="B80" s="128">
        <v>492939.99</v>
      </c>
    </row>
    <row r="81" spans="1:2" s="129" customFormat="1" ht="33" customHeight="1" x14ac:dyDescent="0.2">
      <c r="A81" s="122" t="s">
        <v>266</v>
      </c>
      <c r="B81" s="128">
        <v>160000</v>
      </c>
    </row>
    <row r="82" spans="1:2" s="129" customFormat="1" ht="33" customHeight="1" x14ac:dyDescent="0.2">
      <c r="A82" s="122" t="s">
        <v>268</v>
      </c>
      <c r="B82" s="128">
        <v>126812.2</v>
      </c>
    </row>
    <row r="83" spans="1:2" s="129" customFormat="1" ht="33" customHeight="1" x14ac:dyDescent="0.2">
      <c r="A83" s="122" t="s">
        <v>270</v>
      </c>
      <c r="B83" s="128">
        <v>115000</v>
      </c>
    </row>
    <row r="84" spans="1:2" s="129" customFormat="1" ht="33" customHeight="1" x14ac:dyDescent="0.2">
      <c r="A84" s="122" t="s">
        <v>272</v>
      </c>
      <c r="B84" s="128">
        <v>1036102.01</v>
      </c>
    </row>
    <row r="85" spans="1:2" x14ac:dyDescent="0.2">
      <c r="A85" s="102"/>
      <c r="B85" s="102"/>
    </row>
    <row r="86" spans="1:2" ht="13.5" thickBot="1" x14ac:dyDescent="0.25">
      <c r="A86" s="102"/>
      <c r="B86" s="103">
        <f>SUM(B5:B85)</f>
        <v>71389746.895999998</v>
      </c>
    </row>
    <row r="87" spans="1:2" ht="13.5" thickTop="1" x14ac:dyDescent="0.2">
      <c r="A87" s="102"/>
      <c r="B87" s="104"/>
    </row>
    <row r="88" spans="1:2" x14ac:dyDescent="0.2">
      <c r="B88" s="90"/>
    </row>
    <row r="89" spans="1:2" x14ac:dyDescent="0.2">
      <c r="B89" s="89"/>
    </row>
    <row r="90" spans="1:2" x14ac:dyDescent="0.2">
      <c r="B90" s="89"/>
    </row>
    <row r="91" spans="1:2" x14ac:dyDescent="0.2">
      <c r="B91" s="91"/>
    </row>
    <row r="92" spans="1:2" x14ac:dyDescent="0.2">
      <c r="B92" s="126"/>
    </row>
    <row r="93" spans="1:2" x14ac:dyDescent="0.2">
      <c r="B93" s="125"/>
    </row>
    <row r="94" spans="1:2" x14ac:dyDescent="0.2">
      <c r="B94" s="127"/>
    </row>
    <row r="95" spans="1:2" x14ac:dyDescent="0.2">
      <c r="B95" s="125"/>
    </row>
    <row r="96" spans="1:2" x14ac:dyDescent="0.2">
      <c r="B96" s="125"/>
    </row>
    <row r="97" spans="2:2" ht="14.25" x14ac:dyDescent="0.2">
      <c r="B97" s="131"/>
    </row>
    <row r="98" spans="2:2" x14ac:dyDescent="0.2">
      <c r="B98" s="125"/>
    </row>
    <row r="102" spans="2:2" x14ac:dyDescent="0.2">
      <c r="B102" s="130"/>
    </row>
    <row r="103" spans="2:2" x14ac:dyDescent="0.2">
      <c r="B103" s="90"/>
    </row>
    <row r="104" spans="2:2" x14ac:dyDescent="0.2">
      <c r="B104" s="126"/>
    </row>
    <row r="106" spans="2:2" x14ac:dyDescent="0.2">
      <c r="B106" s="132"/>
    </row>
  </sheetData>
  <mergeCells count="2">
    <mergeCell ref="A3:A4"/>
    <mergeCell ref="B3:B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F23" sqref="F23"/>
    </sheetView>
  </sheetViews>
  <sheetFormatPr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286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287</v>
      </c>
      <c r="B15" s="82">
        <v>2021</v>
      </c>
      <c r="C15" s="83">
        <v>2020</v>
      </c>
    </row>
    <row r="16" spans="1:8" ht="18.75" customHeight="1" x14ac:dyDescent="0.2">
      <c r="A16" s="63" t="s">
        <v>6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288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289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290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291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292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293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294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295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296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297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298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299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300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301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302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303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304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305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306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64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307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308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309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85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55" t="s">
        <v>287</v>
      </c>
      <c r="B43" s="157">
        <v>2021</v>
      </c>
      <c r="C43" s="157">
        <v>2020</v>
      </c>
      <c r="E43" s="76"/>
      <c r="F43" s="77"/>
      <c r="G43" s="78"/>
      <c r="H43" s="79"/>
    </row>
    <row r="44" spans="1:8" ht="18.75" hidden="1" customHeight="1" thickBot="1" x14ac:dyDescent="0.25">
      <c r="A44" s="156"/>
      <c r="B44" s="158"/>
      <c r="C44" s="158"/>
      <c r="E44" s="76"/>
      <c r="F44" s="77"/>
      <c r="G44" s="78"/>
      <c r="H44" s="79"/>
    </row>
    <row r="45" spans="1:8" ht="18.75" customHeight="1" x14ac:dyDescent="0.2">
      <c r="A45" s="66" t="s">
        <v>310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93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311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120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129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312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313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314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315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316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317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318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319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320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321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322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323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324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325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326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190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327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328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329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330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331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226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235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332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333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334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55" t="s">
        <v>287</v>
      </c>
      <c r="B78" s="157">
        <v>2021</v>
      </c>
      <c r="C78" s="157">
        <v>2020</v>
      </c>
      <c r="E78" s="76"/>
      <c r="F78" s="77"/>
      <c r="G78" s="78"/>
      <c r="H78" s="79"/>
    </row>
    <row r="79" spans="1:8" ht="0.75" customHeight="1" thickBot="1" x14ac:dyDescent="0.25">
      <c r="A79" s="156"/>
      <c r="B79" s="158"/>
      <c r="C79" s="158"/>
      <c r="E79" s="76"/>
      <c r="F79" s="77"/>
      <c r="G79" s="78"/>
      <c r="H79" s="79"/>
    </row>
    <row r="80" spans="1:8" ht="18.75" customHeight="1" x14ac:dyDescent="0.2">
      <c r="A80" s="63" t="s">
        <v>335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336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337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338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339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340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341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342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343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344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345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346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347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40" workbookViewId="0">
      <selection activeCell="A17" sqref="A17:C131"/>
    </sheetView>
  </sheetViews>
  <sheetFormatPr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286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348</v>
      </c>
      <c r="C10" s="4"/>
    </row>
    <row r="11" spans="1:4" x14ac:dyDescent="0.2">
      <c r="A11" s="8" t="s">
        <v>349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61" t="s">
        <v>1</v>
      </c>
      <c r="B15" s="163" t="s">
        <v>3</v>
      </c>
      <c r="C15" s="159" t="s">
        <v>5</v>
      </c>
    </row>
    <row r="16" spans="1:4" ht="15" thickBot="1" x14ac:dyDescent="0.25">
      <c r="A16" s="162"/>
      <c r="B16" s="164"/>
      <c r="C16" s="160"/>
    </row>
    <row r="17" spans="1:3" ht="28.5" customHeight="1" x14ac:dyDescent="0.2">
      <c r="A17" s="9">
        <v>41641</v>
      </c>
      <c r="B17" s="10" t="s">
        <v>93</v>
      </c>
      <c r="C17" s="18">
        <v>11600</v>
      </c>
    </row>
    <row r="18" spans="1:3" ht="28.5" customHeight="1" x14ac:dyDescent="0.2">
      <c r="A18" s="9">
        <v>41671</v>
      </c>
      <c r="B18" s="10" t="s">
        <v>93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93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93</v>
      </c>
      <c r="C20" s="18">
        <v>11600</v>
      </c>
    </row>
    <row r="21" spans="1:3" ht="28.5" customHeight="1" x14ac:dyDescent="0.2">
      <c r="A21" s="9">
        <v>41760</v>
      </c>
      <c r="B21" s="15" t="s">
        <v>93</v>
      </c>
      <c r="C21" s="18">
        <v>11600</v>
      </c>
    </row>
    <row r="22" spans="1:3" ht="28.5" customHeight="1" x14ac:dyDescent="0.2">
      <c r="A22" s="9">
        <v>41791</v>
      </c>
      <c r="B22" s="15" t="s">
        <v>93</v>
      </c>
      <c r="C22" s="18">
        <v>11600</v>
      </c>
    </row>
    <row r="23" spans="1:3" ht="28.5" customHeight="1" x14ac:dyDescent="0.2">
      <c r="A23" s="9">
        <v>41822</v>
      </c>
      <c r="B23" s="15" t="s">
        <v>93</v>
      </c>
      <c r="C23" s="18">
        <v>11600</v>
      </c>
    </row>
    <row r="24" spans="1:3" ht="28.5" customHeight="1" x14ac:dyDescent="0.2">
      <c r="A24" s="9">
        <v>41852</v>
      </c>
      <c r="B24" s="15" t="s">
        <v>93</v>
      </c>
      <c r="C24" s="18">
        <v>11600</v>
      </c>
    </row>
    <row r="25" spans="1:3" ht="28.5" customHeight="1" x14ac:dyDescent="0.2">
      <c r="A25" s="16">
        <v>41885</v>
      </c>
      <c r="B25" s="15" t="s">
        <v>93</v>
      </c>
      <c r="C25" s="18">
        <v>11600</v>
      </c>
    </row>
    <row r="26" spans="1:3" ht="28.5" customHeight="1" x14ac:dyDescent="0.2">
      <c r="A26" s="16">
        <v>41908</v>
      </c>
      <c r="B26" s="15" t="s">
        <v>226</v>
      </c>
      <c r="C26" s="18">
        <v>16661.599999999999</v>
      </c>
    </row>
    <row r="27" spans="1:3" ht="28.5" customHeight="1" x14ac:dyDescent="0.2">
      <c r="A27" s="16">
        <v>41913</v>
      </c>
      <c r="B27" s="15" t="s">
        <v>93</v>
      </c>
      <c r="C27" s="18">
        <v>11600</v>
      </c>
    </row>
    <row r="28" spans="1:3" ht="28.5" customHeight="1" x14ac:dyDescent="0.2">
      <c r="A28" s="16">
        <v>41944</v>
      </c>
      <c r="B28" s="15" t="s">
        <v>93</v>
      </c>
      <c r="C28" s="18">
        <v>11600</v>
      </c>
    </row>
    <row r="29" spans="1:3" ht="28.5" customHeight="1" x14ac:dyDescent="0.2">
      <c r="A29" s="16">
        <v>41974</v>
      </c>
      <c r="B29" s="15" t="s">
        <v>93</v>
      </c>
      <c r="C29" s="18">
        <v>11600</v>
      </c>
    </row>
    <row r="30" spans="1:3" ht="28.5" customHeight="1" x14ac:dyDescent="0.2">
      <c r="A30" s="16">
        <v>42006</v>
      </c>
      <c r="B30" s="15" t="s">
        <v>93</v>
      </c>
      <c r="C30" s="18">
        <v>11600</v>
      </c>
    </row>
    <row r="31" spans="1:3" ht="28.5" customHeight="1" x14ac:dyDescent="0.2">
      <c r="A31" s="16">
        <v>42037</v>
      </c>
      <c r="B31" s="15" t="s">
        <v>93</v>
      </c>
      <c r="C31" s="18">
        <v>11600</v>
      </c>
    </row>
    <row r="32" spans="1:3" ht="28.5" customHeight="1" x14ac:dyDescent="0.2">
      <c r="A32" s="16">
        <v>42065</v>
      </c>
      <c r="B32" s="15" t="s">
        <v>93</v>
      </c>
      <c r="C32" s="18">
        <v>11600</v>
      </c>
    </row>
    <row r="33" spans="1:3" ht="28.5" customHeight="1" x14ac:dyDescent="0.2">
      <c r="A33" s="16">
        <v>42100</v>
      </c>
      <c r="B33" s="15" t="s">
        <v>93</v>
      </c>
      <c r="C33" s="18">
        <v>11600</v>
      </c>
    </row>
    <row r="34" spans="1:3" ht="28.5" customHeight="1" x14ac:dyDescent="0.2">
      <c r="A34" s="16">
        <v>42125</v>
      </c>
      <c r="B34" s="15" t="s">
        <v>93</v>
      </c>
      <c r="C34" s="18">
        <v>11600</v>
      </c>
    </row>
    <row r="35" spans="1:3" ht="28.5" customHeight="1" x14ac:dyDescent="0.2">
      <c r="A35" s="16">
        <v>42156</v>
      </c>
      <c r="B35" s="15" t="s">
        <v>93</v>
      </c>
      <c r="C35" s="18">
        <v>11600</v>
      </c>
    </row>
    <row r="36" spans="1:3" ht="28.5" customHeight="1" x14ac:dyDescent="0.2">
      <c r="A36" s="16">
        <v>43070</v>
      </c>
      <c r="B36" s="15" t="s">
        <v>338</v>
      </c>
      <c r="C36" s="18">
        <v>104312</v>
      </c>
    </row>
    <row r="37" spans="1:3" ht="28.5" customHeight="1" x14ac:dyDescent="0.2">
      <c r="A37" s="16">
        <v>43467</v>
      </c>
      <c r="B37" s="15" t="s">
        <v>320</v>
      </c>
      <c r="C37" s="18">
        <v>54783.27</v>
      </c>
    </row>
    <row r="38" spans="1:3" ht="28.5" customHeight="1" x14ac:dyDescent="0.2">
      <c r="A38" s="16">
        <v>43467</v>
      </c>
      <c r="B38" s="15" t="s">
        <v>320</v>
      </c>
      <c r="C38" s="18">
        <v>13775</v>
      </c>
    </row>
    <row r="39" spans="1:3" ht="28.5" customHeight="1" x14ac:dyDescent="0.2">
      <c r="A39" s="16">
        <v>43500</v>
      </c>
      <c r="B39" s="15" t="s">
        <v>320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320</v>
      </c>
      <c r="C40" s="18">
        <v>13775</v>
      </c>
    </row>
    <row r="41" spans="1:3" ht="28.5" customHeight="1" x14ac:dyDescent="0.2">
      <c r="A41" s="16">
        <v>43528</v>
      </c>
      <c r="B41" s="15" t="s">
        <v>320</v>
      </c>
      <c r="C41" s="18">
        <v>54783.27</v>
      </c>
    </row>
    <row r="42" spans="1:3" ht="28.5" customHeight="1" x14ac:dyDescent="0.2">
      <c r="A42" s="16">
        <v>43528</v>
      </c>
      <c r="B42" s="15" t="s">
        <v>320</v>
      </c>
      <c r="C42" s="18">
        <v>13775</v>
      </c>
    </row>
    <row r="43" spans="1:3" ht="28.5" customHeight="1" x14ac:dyDescent="0.2">
      <c r="A43" s="16">
        <v>43556</v>
      </c>
      <c r="B43" s="15" t="s">
        <v>320</v>
      </c>
      <c r="C43" s="18">
        <v>13775</v>
      </c>
    </row>
    <row r="44" spans="1:3" ht="28.5" customHeight="1" x14ac:dyDescent="0.2">
      <c r="A44" s="16">
        <v>43556</v>
      </c>
      <c r="B44" s="15" t="s">
        <v>320</v>
      </c>
      <c r="C44" s="18">
        <v>58618.1</v>
      </c>
    </row>
    <row r="45" spans="1:3" ht="28.5" customHeight="1" x14ac:dyDescent="0.2">
      <c r="A45" s="16">
        <v>43566</v>
      </c>
      <c r="B45" s="15" t="s">
        <v>129</v>
      </c>
      <c r="C45" s="18">
        <v>755.2</v>
      </c>
    </row>
    <row r="46" spans="1:3" ht="28.5" customHeight="1" x14ac:dyDescent="0.2">
      <c r="A46" s="16">
        <v>43586</v>
      </c>
      <c r="B46" s="15" t="s">
        <v>320</v>
      </c>
      <c r="C46" s="18">
        <v>13775</v>
      </c>
    </row>
    <row r="47" spans="1:3" ht="28.5" customHeight="1" x14ac:dyDescent="0.2">
      <c r="A47" s="16">
        <v>43586</v>
      </c>
      <c r="B47" s="15" t="s">
        <v>320</v>
      </c>
      <c r="C47" s="18">
        <v>58618.1</v>
      </c>
    </row>
    <row r="48" spans="1:3" ht="28.5" customHeight="1" x14ac:dyDescent="0.2">
      <c r="A48" s="16">
        <v>43617</v>
      </c>
      <c r="B48" s="15" t="s">
        <v>320</v>
      </c>
      <c r="C48" s="18">
        <v>13775</v>
      </c>
    </row>
    <row r="49" spans="1:3" ht="28.5" customHeight="1" x14ac:dyDescent="0.2">
      <c r="A49" s="16">
        <v>43619</v>
      </c>
      <c r="B49" s="15" t="s">
        <v>320</v>
      </c>
      <c r="C49" s="18">
        <v>58618.1</v>
      </c>
    </row>
    <row r="50" spans="1:3" ht="28.5" customHeight="1" x14ac:dyDescent="0.2">
      <c r="A50" s="16">
        <v>43648</v>
      </c>
      <c r="B50" s="15" t="s">
        <v>320</v>
      </c>
      <c r="C50" s="18">
        <v>13775</v>
      </c>
    </row>
    <row r="51" spans="1:3" ht="28.5" customHeight="1" x14ac:dyDescent="0.2">
      <c r="A51" s="16">
        <v>43648</v>
      </c>
      <c r="B51" s="15" t="s">
        <v>320</v>
      </c>
      <c r="C51" s="18">
        <v>58618.1</v>
      </c>
    </row>
    <row r="52" spans="1:3" ht="28.5" customHeight="1" x14ac:dyDescent="0.2">
      <c r="A52" s="16">
        <v>43679</v>
      </c>
      <c r="B52" s="15" t="s">
        <v>320</v>
      </c>
      <c r="C52" s="18">
        <v>58618.1</v>
      </c>
    </row>
    <row r="53" spans="1:3" ht="28.5" customHeight="1" x14ac:dyDescent="0.2">
      <c r="A53" s="16">
        <v>43679</v>
      </c>
      <c r="B53" s="15" t="s">
        <v>320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320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320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328</v>
      </c>
      <c r="C56" s="18">
        <v>22125</v>
      </c>
    </row>
    <row r="57" spans="1:3" ht="28.5" customHeight="1" x14ac:dyDescent="0.2">
      <c r="A57" s="16">
        <v>43740</v>
      </c>
      <c r="B57" s="15" t="s">
        <v>320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320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320</v>
      </c>
      <c r="C59" s="18">
        <v>13775</v>
      </c>
    </row>
    <row r="60" spans="1:3" ht="28.5" customHeight="1" x14ac:dyDescent="0.2">
      <c r="A60" s="16">
        <v>43770</v>
      </c>
      <c r="B60" s="15" t="s">
        <v>320</v>
      </c>
      <c r="C60" s="18">
        <v>58618.1</v>
      </c>
    </row>
    <row r="61" spans="1:3" ht="28.5" customHeight="1" x14ac:dyDescent="0.2">
      <c r="A61" s="16">
        <v>43801</v>
      </c>
      <c r="B61" s="15" t="s">
        <v>320</v>
      </c>
      <c r="C61" s="18">
        <v>58618.1</v>
      </c>
    </row>
    <row r="62" spans="1:3" ht="28.5" customHeight="1" x14ac:dyDescent="0.2">
      <c r="A62" s="16">
        <v>43801</v>
      </c>
      <c r="B62" s="15" t="s">
        <v>320</v>
      </c>
      <c r="C62" s="18">
        <v>13775</v>
      </c>
    </row>
    <row r="63" spans="1:3" ht="28.5" customHeight="1" x14ac:dyDescent="0.2">
      <c r="A63" s="16">
        <v>43805</v>
      </c>
      <c r="B63" s="15" t="s">
        <v>315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315</v>
      </c>
      <c r="C64" s="18">
        <v>193255.87</v>
      </c>
    </row>
    <row r="65" spans="1:3" ht="28.5" customHeight="1" x14ac:dyDescent="0.2">
      <c r="A65" s="16">
        <v>43831</v>
      </c>
      <c r="B65" s="15" t="s">
        <v>320</v>
      </c>
      <c r="C65" s="18">
        <v>13775</v>
      </c>
    </row>
    <row r="66" spans="1:3" ht="28.5" customHeight="1" x14ac:dyDescent="0.2">
      <c r="A66" s="16">
        <v>43831</v>
      </c>
      <c r="B66" s="15" t="s">
        <v>320</v>
      </c>
      <c r="C66" s="18">
        <v>58618.1</v>
      </c>
    </row>
    <row r="67" spans="1:3" ht="28.5" customHeight="1" x14ac:dyDescent="0.2">
      <c r="A67" s="16">
        <v>43852</v>
      </c>
      <c r="B67" s="15" t="s">
        <v>309</v>
      </c>
      <c r="C67" s="18">
        <v>29500</v>
      </c>
    </row>
    <row r="68" spans="1:3" ht="28.5" customHeight="1" x14ac:dyDescent="0.2">
      <c r="A68" s="16">
        <v>43864</v>
      </c>
      <c r="B68" s="15" t="s">
        <v>320</v>
      </c>
      <c r="C68" s="18">
        <v>13775</v>
      </c>
    </row>
    <row r="69" spans="1:3" ht="28.5" customHeight="1" x14ac:dyDescent="0.2">
      <c r="A69" s="16">
        <v>43864</v>
      </c>
      <c r="B69" s="15" t="s">
        <v>320</v>
      </c>
      <c r="C69" s="18">
        <v>58618.1</v>
      </c>
    </row>
    <row r="70" spans="1:3" ht="28.5" customHeight="1" x14ac:dyDescent="0.2">
      <c r="A70" s="16">
        <v>43891</v>
      </c>
      <c r="B70" s="15" t="s">
        <v>291</v>
      </c>
      <c r="C70" s="17">
        <v>11734.86</v>
      </c>
    </row>
    <row r="71" spans="1:3" ht="28.5" customHeight="1" x14ac:dyDescent="0.2">
      <c r="A71" s="16">
        <v>43892</v>
      </c>
      <c r="B71" s="15" t="s">
        <v>320</v>
      </c>
      <c r="C71" s="18">
        <v>58618.1</v>
      </c>
    </row>
    <row r="72" spans="1:3" ht="28.5" customHeight="1" x14ac:dyDescent="0.2">
      <c r="A72" s="16">
        <v>43892</v>
      </c>
      <c r="B72" s="15" t="s">
        <v>320</v>
      </c>
      <c r="C72" s="18">
        <v>13775</v>
      </c>
    </row>
    <row r="73" spans="1:3" ht="28.5" customHeight="1" x14ac:dyDescent="0.2">
      <c r="A73" s="16">
        <v>43893</v>
      </c>
      <c r="B73" s="15" t="s">
        <v>235</v>
      </c>
      <c r="C73" s="18">
        <v>20074.96</v>
      </c>
    </row>
    <row r="74" spans="1:3" ht="28.5" customHeight="1" x14ac:dyDescent="0.2">
      <c r="A74" s="16">
        <v>43893</v>
      </c>
      <c r="B74" s="15" t="s">
        <v>235</v>
      </c>
      <c r="C74" s="18">
        <v>5719.54</v>
      </c>
    </row>
    <row r="75" spans="1:3" ht="28.5" customHeight="1" x14ac:dyDescent="0.2">
      <c r="A75" s="16">
        <v>43897</v>
      </c>
      <c r="B75" s="10" t="s">
        <v>307</v>
      </c>
      <c r="C75" s="11">
        <v>62245</v>
      </c>
    </row>
    <row r="76" spans="1:3" ht="28.5" customHeight="1" x14ac:dyDescent="0.2">
      <c r="A76" s="16">
        <v>43900</v>
      </c>
      <c r="B76" s="10" t="s">
        <v>302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346</v>
      </c>
      <c r="C77" s="11">
        <v>39200</v>
      </c>
    </row>
    <row r="78" spans="1:3" ht="28.5" customHeight="1" x14ac:dyDescent="0.2">
      <c r="A78" s="16">
        <v>43902</v>
      </c>
      <c r="B78" s="10" t="s">
        <v>350</v>
      </c>
      <c r="C78" s="11">
        <v>128835.17</v>
      </c>
    </row>
    <row r="79" spans="1:3" ht="28.5" customHeight="1" x14ac:dyDescent="0.2">
      <c r="A79" s="16">
        <v>43903</v>
      </c>
      <c r="B79" s="10" t="s">
        <v>351</v>
      </c>
      <c r="C79" s="26">
        <v>13216</v>
      </c>
    </row>
    <row r="80" spans="1:3" ht="28.5" customHeight="1" x14ac:dyDescent="0.2">
      <c r="A80" s="16">
        <v>43906</v>
      </c>
      <c r="B80" s="10" t="s">
        <v>352</v>
      </c>
      <c r="C80" s="11">
        <v>31995.94</v>
      </c>
    </row>
    <row r="81" spans="1:8" ht="28.5" customHeight="1" x14ac:dyDescent="0.2">
      <c r="A81" s="16">
        <v>43906</v>
      </c>
      <c r="B81" s="10" t="s">
        <v>353</v>
      </c>
      <c r="C81" s="11">
        <v>49161.04</v>
      </c>
    </row>
    <row r="82" spans="1:8" x14ac:dyDescent="0.2">
      <c r="A82" s="16">
        <v>43907</v>
      </c>
      <c r="B82" s="10" t="s">
        <v>313</v>
      </c>
      <c r="C82" s="11">
        <v>4625.6000000000004</v>
      </c>
    </row>
    <row r="83" spans="1:8" ht="28.5" customHeight="1" x14ac:dyDescent="0.2">
      <c r="A83" s="16">
        <v>43908</v>
      </c>
      <c r="B83" s="10" t="s">
        <v>354</v>
      </c>
      <c r="C83" s="11">
        <v>9392.7999999999993</v>
      </c>
    </row>
    <row r="84" spans="1:8" ht="28.5" customHeight="1" x14ac:dyDescent="0.2">
      <c r="A84" s="16">
        <v>43913</v>
      </c>
      <c r="B84" s="10" t="s">
        <v>355</v>
      </c>
      <c r="C84" s="11">
        <v>33299.699999999997</v>
      </c>
    </row>
    <row r="85" spans="1:8" ht="28.5" customHeight="1" x14ac:dyDescent="0.2">
      <c r="A85" s="16">
        <v>43917</v>
      </c>
      <c r="B85" s="15" t="s">
        <v>307</v>
      </c>
      <c r="C85" s="18">
        <v>97350</v>
      </c>
    </row>
    <row r="86" spans="1:8" ht="28.5" customHeight="1" x14ac:dyDescent="0.2">
      <c r="A86" s="16">
        <v>43918</v>
      </c>
      <c r="B86" s="10" t="s">
        <v>299</v>
      </c>
      <c r="C86" s="11">
        <v>4147</v>
      </c>
    </row>
    <row r="87" spans="1:8" ht="28.5" customHeight="1" x14ac:dyDescent="0.2">
      <c r="A87" s="16">
        <v>43918</v>
      </c>
      <c r="B87" s="15" t="s">
        <v>299</v>
      </c>
      <c r="C87" s="18">
        <v>137534.56</v>
      </c>
    </row>
    <row r="88" spans="1:8" ht="28.5" customHeight="1" x14ac:dyDescent="0.2">
      <c r="A88" s="16">
        <v>43918</v>
      </c>
      <c r="B88" s="15" t="s">
        <v>299</v>
      </c>
      <c r="C88" s="18">
        <v>12929.8</v>
      </c>
    </row>
    <row r="89" spans="1:8" ht="28.5" customHeight="1" x14ac:dyDescent="0.2">
      <c r="A89" s="16">
        <v>43918</v>
      </c>
      <c r="B89" s="10" t="s">
        <v>299</v>
      </c>
      <c r="C89" s="11">
        <v>283651.13</v>
      </c>
    </row>
    <row r="90" spans="1:8" ht="28.5" customHeight="1" x14ac:dyDescent="0.2">
      <c r="A90" s="16">
        <v>43918</v>
      </c>
      <c r="B90" s="15" t="s">
        <v>299</v>
      </c>
      <c r="C90" s="18">
        <v>2073.5</v>
      </c>
    </row>
    <row r="91" spans="1:8" ht="28.5" customHeight="1" x14ac:dyDescent="0.2">
      <c r="A91" s="16">
        <v>43920</v>
      </c>
      <c r="B91" s="15" t="s">
        <v>292</v>
      </c>
      <c r="C91" s="26">
        <v>34416.620000000003</v>
      </c>
    </row>
    <row r="92" spans="1:8" ht="28.5" customHeight="1" x14ac:dyDescent="0.2">
      <c r="A92" s="16">
        <v>43921</v>
      </c>
      <c r="B92" s="15" t="s">
        <v>64</v>
      </c>
      <c r="C92" s="18">
        <v>120397.08</v>
      </c>
    </row>
    <row r="93" spans="1:8" ht="28.5" customHeight="1" x14ac:dyDescent="0.2">
      <c r="A93" s="16">
        <v>43921</v>
      </c>
      <c r="B93" s="15" t="s">
        <v>64</v>
      </c>
      <c r="C93" s="11">
        <v>89912.36</v>
      </c>
    </row>
    <row r="94" spans="1:8" ht="28.5" customHeight="1" x14ac:dyDescent="0.2">
      <c r="A94" s="16">
        <v>43921</v>
      </c>
      <c r="B94" s="15" t="s">
        <v>319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291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298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312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320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320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190</v>
      </c>
      <c r="C100" s="11">
        <v>35400</v>
      </c>
    </row>
    <row r="101" spans="1:8" ht="28.5" customHeight="1" x14ac:dyDescent="0.2">
      <c r="A101" s="9">
        <v>43923</v>
      </c>
      <c r="B101" s="15" t="s">
        <v>308</v>
      </c>
      <c r="C101" s="18">
        <v>6069.57</v>
      </c>
    </row>
    <row r="102" spans="1:8" ht="28.5" customHeight="1" x14ac:dyDescent="0.2">
      <c r="A102" s="9">
        <v>43923</v>
      </c>
      <c r="B102" s="15" t="s">
        <v>308</v>
      </c>
      <c r="C102" s="11">
        <v>4577.97</v>
      </c>
    </row>
    <row r="103" spans="1:8" ht="28.5" customHeight="1" x14ac:dyDescent="0.2">
      <c r="A103" s="9">
        <v>43923</v>
      </c>
      <c r="B103" s="15" t="s">
        <v>308</v>
      </c>
      <c r="C103" s="11">
        <v>8812.6200000000008</v>
      </c>
    </row>
    <row r="104" spans="1:8" ht="28.5" customHeight="1" x14ac:dyDescent="0.2">
      <c r="A104" s="9">
        <v>43925</v>
      </c>
      <c r="B104" s="15" t="s">
        <v>85</v>
      </c>
      <c r="C104" s="18">
        <v>36084.400000000001</v>
      </c>
    </row>
    <row r="105" spans="1:8" ht="28.5" customHeight="1" x14ac:dyDescent="0.2">
      <c r="A105" s="9">
        <v>43926</v>
      </c>
      <c r="B105" s="15" t="s">
        <v>235</v>
      </c>
      <c r="C105" s="18">
        <v>21856.720000000001</v>
      </c>
    </row>
    <row r="106" spans="1:8" ht="28.5" customHeight="1" x14ac:dyDescent="0.2">
      <c r="A106" s="9">
        <v>43926</v>
      </c>
      <c r="B106" s="15" t="s">
        <v>235</v>
      </c>
      <c r="C106" s="11">
        <v>6279.5</v>
      </c>
    </row>
    <row r="107" spans="1:8" ht="28.5" customHeight="1" x14ac:dyDescent="0.2">
      <c r="A107" s="9">
        <v>43928</v>
      </c>
      <c r="B107" s="15" t="s">
        <v>356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356</v>
      </c>
      <c r="C108" s="29">
        <v>191814.9</v>
      </c>
    </row>
    <row r="109" spans="1:8" ht="28.5" customHeight="1" x14ac:dyDescent="0.2">
      <c r="A109" s="9">
        <v>43929</v>
      </c>
      <c r="B109" s="15" t="s">
        <v>307</v>
      </c>
      <c r="C109" s="18">
        <v>62245</v>
      </c>
    </row>
    <row r="110" spans="1:8" ht="28.5" customHeight="1" x14ac:dyDescent="0.2">
      <c r="A110" s="9">
        <v>43931</v>
      </c>
      <c r="B110" s="15" t="s">
        <v>346</v>
      </c>
      <c r="C110" s="11">
        <v>39200</v>
      </c>
    </row>
    <row r="111" spans="1:8" ht="28.5" customHeight="1" x14ac:dyDescent="0.2">
      <c r="A111" s="9">
        <v>43931</v>
      </c>
      <c r="B111" s="15" t="s">
        <v>346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301</v>
      </c>
      <c r="C112" s="31">
        <v>8624.74</v>
      </c>
    </row>
    <row r="113" spans="1:4" ht="28.5" customHeight="1" x14ac:dyDescent="0.2">
      <c r="A113" s="9">
        <v>43934</v>
      </c>
      <c r="B113" s="15" t="s">
        <v>302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310</v>
      </c>
      <c r="C114" s="29">
        <v>11800</v>
      </c>
    </row>
    <row r="115" spans="1:4" ht="28.5" customHeight="1" x14ac:dyDescent="0.2">
      <c r="A115" s="9">
        <v>43941</v>
      </c>
      <c r="B115" s="15" t="s">
        <v>337</v>
      </c>
      <c r="C115" s="36">
        <v>49600</v>
      </c>
    </row>
    <row r="116" spans="1:4" ht="28.5" customHeight="1" x14ac:dyDescent="0.2">
      <c r="A116" s="9">
        <v>43942</v>
      </c>
      <c r="B116" s="15" t="s">
        <v>324</v>
      </c>
      <c r="C116" s="11">
        <v>178699.2</v>
      </c>
    </row>
    <row r="117" spans="1:4" ht="28.5" customHeight="1" x14ac:dyDescent="0.2">
      <c r="A117" s="9">
        <v>43943</v>
      </c>
      <c r="B117" s="10" t="s">
        <v>327</v>
      </c>
      <c r="C117" s="11">
        <v>150000</v>
      </c>
    </row>
    <row r="118" spans="1:4" ht="28.5" customHeight="1" x14ac:dyDescent="0.2">
      <c r="A118" s="9">
        <v>43943</v>
      </c>
      <c r="B118" s="10" t="s">
        <v>327</v>
      </c>
      <c r="C118" s="11">
        <v>120000</v>
      </c>
    </row>
    <row r="119" spans="1:4" ht="28.5" customHeight="1" x14ac:dyDescent="0.2">
      <c r="A119" s="9">
        <v>43948</v>
      </c>
      <c r="B119" s="10" t="s">
        <v>319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357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299</v>
      </c>
      <c r="C121" s="11">
        <v>4147</v>
      </c>
    </row>
    <row r="122" spans="1:4" ht="28.5" customHeight="1" x14ac:dyDescent="0.2">
      <c r="A122" s="9">
        <v>43949</v>
      </c>
      <c r="B122" s="10" t="s">
        <v>299</v>
      </c>
      <c r="C122" s="11">
        <v>82907.5</v>
      </c>
    </row>
    <row r="123" spans="1:4" ht="28.5" customHeight="1" x14ac:dyDescent="0.2">
      <c r="A123" s="9">
        <v>43949</v>
      </c>
      <c r="B123" s="10" t="s">
        <v>299</v>
      </c>
      <c r="C123" s="11">
        <v>12929.8</v>
      </c>
    </row>
    <row r="124" spans="1:4" ht="28.5" customHeight="1" x14ac:dyDescent="0.2">
      <c r="A124" s="9">
        <v>43949</v>
      </c>
      <c r="B124" s="10" t="s">
        <v>299</v>
      </c>
      <c r="C124" s="11">
        <v>263861.84000000003</v>
      </c>
    </row>
    <row r="125" spans="1:4" ht="28.5" customHeight="1" x14ac:dyDescent="0.2">
      <c r="A125" s="9">
        <v>43949</v>
      </c>
      <c r="B125" s="10" t="s">
        <v>299</v>
      </c>
      <c r="C125" s="11">
        <v>2073.5</v>
      </c>
    </row>
    <row r="126" spans="1:4" ht="28.5" customHeight="1" x14ac:dyDescent="0.2">
      <c r="A126" s="9">
        <v>43949</v>
      </c>
      <c r="B126" s="10" t="s">
        <v>307</v>
      </c>
      <c r="C126" s="11">
        <v>97350</v>
      </c>
    </row>
    <row r="127" spans="1:4" ht="28.5" customHeight="1" x14ac:dyDescent="0.2">
      <c r="A127" s="9">
        <v>43951</v>
      </c>
      <c r="B127" s="10" t="s">
        <v>6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292</v>
      </c>
      <c r="C128" s="26">
        <v>34416.620000000003</v>
      </c>
    </row>
    <row r="129" spans="1:6" ht="28.5" customHeight="1" x14ac:dyDescent="0.2">
      <c r="A129" s="9">
        <v>43951</v>
      </c>
      <c r="B129" s="10" t="s">
        <v>64</v>
      </c>
      <c r="C129" s="11">
        <v>102727.73</v>
      </c>
    </row>
    <row r="130" spans="1:6" ht="28.5" customHeight="1" x14ac:dyDescent="0.2">
      <c r="A130" s="9">
        <v>43951</v>
      </c>
      <c r="B130" s="10" t="s">
        <v>64</v>
      </c>
      <c r="C130" s="11">
        <v>85179.5</v>
      </c>
    </row>
    <row r="131" spans="1:6" ht="28.5" customHeight="1" x14ac:dyDescent="0.2">
      <c r="A131" s="9">
        <v>43951</v>
      </c>
      <c r="B131" s="10" t="s">
        <v>342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308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308</v>
      </c>
      <c r="C141" s="22">
        <v>3188.07</v>
      </c>
    </row>
    <row r="142" spans="1:6" ht="28.5" customHeight="1" x14ac:dyDescent="0.2">
      <c r="A142" s="25">
        <v>43953</v>
      </c>
      <c r="B142" s="21" t="s">
        <v>308</v>
      </c>
      <c r="C142" s="22">
        <v>8812.6200000000008</v>
      </c>
    </row>
    <row r="143" spans="1:6" ht="28.5" customHeight="1" x14ac:dyDescent="0.2">
      <c r="A143" s="25">
        <v>43955</v>
      </c>
      <c r="B143" s="21" t="s">
        <v>85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312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190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65" t="s">
        <v>287</v>
      </c>
      <c r="C3" s="167">
        <v>2020</v>
      </c>
      <c r="D3" s="169">
        <v>2019</v>
      </c>
    </row>
    <row r="4" spans="2:4" ht="15.75" customHeight="1" thickBot="1" x14ac:dyDescent="0.25">
      <c r="B4" s="166"/>
      <c r="C4" s="168"/>
      <c r="D4" s="170"/>
    </row>
    <row r="5" spans="2:4" ht="15.75" customHeight="1" x14ac:dyDescent="0.2">
      <c r="B5" s="46" t="s">
        <v>6</v>
      </c>
      <c r="C5" s="47">
        <v>388400</v>
      </c>
      <c r="D5" s="48">
        <v>174400</v>
      </c>
    </row>
    <row r="6" spans="2:4" ht="15.75" customHeight="1" x14ac:dyDescent="0.2">
      <c r="B6" s="49" t="s">
        <v>351</v>
      </c>
      <c r="C6" s="50">
        <v>13216</v>
      </c>
      <c r="D6" s="51">
        <v>1180</v>
      </c>
    </row>
    <row r="7" spans="2:4" ht="15.75" customHeight="1" x14ac:dyDescent="0.2">
      <c r="B7" s="49" t="s">
        <v>9</v>
      </c>
      <c r="C7" s="50">
        <v>0</v>
      </c>
      <c r="D7" s="52">
        <v>0</v>
      </c>
    </row>
    <row r="8" spans="2:4" ht="15.75" customHeight="1" x14ac:dyDescent="0.2">
      <c r="B8" s="49" t="s">
        <v>358</v>
      </c>
      <c r="C8" s="50">
        <v>0</v>
      </c>
      <c r="D8" s="51">
        <v>1300</v>
      </c>
    </row>
    <row r="9" spans="2:4" ht="15.75" customHeight="1" x14ac:dyDescent="0.2">
      <c r="B9" s="49" t="s">
        <v>291</v>
      </c>
      <c r="C9" s="50">
        <v>23469.72</v>
      </c>
      <c r="D9" s="51">
        <v>31647.599999999999</v>
      </c>
    </row>
    <row r="10" spans="2:4" ht="15.75" customHeight="1" x14ac:dyDescent="0.2">
      <c r="B10" s="49" t="s">
        <v>292</v>
      </c>
      <c r="C10" s="50">
        <v>68833.240000000005</v>
      </c>
      <c r="D10" s="51">
        <v>16520</v>
      </c>
    </row>
    <row r="11" spans="2:4" ht="15.75" customHeight="1" x14ac:dyDescent="0.2">
      <c r="B11" s="49" t="s">
        <v>359</v>
      </c>
      <c r="C11" s="50">
        <v>0</v>
      </c>
      <c r="D11" s="51">
        <v>8165.6</v>
      </c>
    </row>
    <row r="12" spans="2:4" ht="15.75" customHeight="1" x14ac:dyDescent="0.2">
      <c r="B12" s="49" t="s">
        <v>360</v>
      </c>
      <c r="C12" s="50">
        <v>0</v>
      </c>
      <c r="D12" s="51">
        <v>2320</v>
      </c>
    </row>
    <row r="13" spans="2:4" ht="15.75" customHeight="1" x14ac:dyDescent="0.2">
      <c r="B13" s="49" t="s">
        <v>361</v>
      </c>
      <c r="C13" s="50">
        <v>0</v>
      </c>
      <c r="D13" s="51">
        <v>49796</v>
      </c>
    </row>
    <row r="14" spans="2:4" ht="15.75" customHeight="1" x14ac:dyDescent="0.2">
      <c r="B14" s="49" t="s">
        <v>298</v>
      </c>
      <c r="C14" s="53">
        <v>988832</v>
      </c>
      <c r="D14" s="51">
        <v>251732</v>
      </c>
    </row>
    <row r="15" spans="2:4" ht="15.75" customHeight="1" x14ac:dyDescent="0.2">
      <c r="B15" s="49" t="s">
        <v>299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301</v>
      </c>
      <c r="C16" s="53">
        <v>8624.74</v>
      </c>
      <c r="D16" s="52">
        <v>0</v>
      </c>
    </row>
    <row r="17" spans="2:4" ht="15.75" customHeight="1" x14ac:dyDescent="0.2">
      <c r="B17" s="49" t="s">
        <v>356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302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362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64</v>
      </c>
      <c r="C20" s="53">
        <v>398216.67</v>
      </c>
      <c r="D20" s="51">
        <v>161769.62</v>
      </c>
    </row>
    <row r="21" spans="2:4" ht="15.75" customHeight="1" x14ac:dyDescent="0.2">
      <c r="B21" s="49" t="s">
        <v>352</v>
      </c>
      <c r="C21" s="53">
        <v>31995.94</v>
      </c>
      <c r="D21" s="52">
        <v>0</v>
      </c>
    </row>
    <row r="22" spans="2:4" ht="15.75" customHeight="1" x14ac:dyDescent="0.2">
      <c r="B22" s="49" t="s">
        <v>307</v>
      </c>
      <c r="C22" s="53">
        <v>319190</v>
      </c>
      <c r="D22" s="51">
        <v>147087</v>
      </c>
    </row>
    <row r="23" spans="2:4" ht="15.75" customHeight="1" x14ac:dyDescent="0.2">
      <c r="B23" s="49" t="s">
        <v>308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309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85</v>
      </c>
      <c r="C25" s="53">
        <v>36084.400000000001</v>
      </c>
      <c r="D25" s="54">
        <v>0</v>
      </c>
    </row>
    <row r="26" spans="2:4" ht="15.75" customHeight="1" x14ac:dyDescent="0.2">
      <c r="B26" s="49" t="s">
        <v>310</v>
      </c>
      <c r="C26" s="53">
        <v>11800</v>
      </c>
      <c r="D26" s="51">
        <v>9794</v>
      </c>
    </row>
    <row r="27" spans="2:4" ht="15.75" customHeight="1" x14ac:dyDescent="0.2">
      <c r="B27" s="49" t="s">
        <v>363</v>
      </c>
      <c r="C27" s="53">
        <v>0</v>
      </c>
      <c r="D27" s="51">
        <v>3744.72</v>
      </c>
    </row>
    <row r="28" spans="2:4" ht="15.75" customHeight="1" thickBot="1" x14ac:dyDescent="0.25">
      <c r="B28" s="49" t="s">
        <v>93</v>
      </c>
      <c r="C28" s="53">
        <v>208800</v>
      </c>
      <c r="D28" s="51">
        <v>208800</v>
      </c>
    </row>
    <row r="29" spans="2:4" ht="15.75" customHeight="1" x14ac:dyDescent="0.2">
      <c r="B29" s="171" t="s">
        <v>287</v>
      </c>
      <c r="C29" s="173">
        <v>2020</v>
      </c>
      <c r="D29" s="175">
        <v>2019</v>
      </c>
    </row>
    <row r="30" spans="2:4" ht="15.75" customHeight="1" thickBot="1" x14ac:dyDescent="0.25">
      <c r="B30" s="172"/>
      <c r="C30" s="174"/>
      <c r="D30" s="176"/>
    </row>
    <row r="31" spans="2:4" ht="15.75" customHeight="1" x14ac:dyDescent="0.2">
      <c r="B31" s="49" t="s">
        <v>129</v>
      </c>
      <c r="C31" s="53">
        <v>755.2</v>
      </c>
      <c r="D31" s="51">
        <v>755.2</v>
      </c>
    </row>
    <row r="32" spans="2:4" ht="15.75" customHeight="1" x14ac:dyDescent="0.2">
      <c r="B32" s="49" t="s">
        <v>312</v>
      </c>
      <c r="C32" s="53">
        <v>538080</v>
      </c>
      <c r="D32" s="52">
        <v>0</v>
      </c>
    </row>
    <row r="33" spans="2:8" ht="15.75" customHeight="1" x14ac:dyDescent="0.2">
      <c r="B33" s="49" t="s">
        <v>355</v>
      </c>
      <c r="C33" s="53">
        <v>33299.699999999997</v>
      </c>
      <c r="D33" s="52">
        <v>0</v>
      </c>
    </row>
    <row r="34" spans="2:8" ht="15.75" customHeight="1" x14ac:dyDescent="0.2">
      <c r="B34" s="49" t="s">
        <v>313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354</v>
      </c>
      <c r="C35" s="53">
        <v>9392.7999999999993</v>
      </c>
      <c r="D35" s="54">
        <v>0</v>
      </c>
    </row>
    <row r="36" spans="2:8" ht="15.75" customHeight="1" x14ac:dyDescent="0.2">
      <c r="B36" s="49" t="s">
        <v>319</v>
      </c>
      <c r="C36" s="53">
        <v>406713.4</v>
      </c>
      <c r="D36" s="52">
        <v>0</v>
      </c>
    </row>
    <row r="37" spans="2:8" ht="15.75" customHeight="1" x14ac:dyDescent="0.2">
      <c r="B37" s="49" t="s">
        <v>315</v>
      </c>
      <c r="C37" s="53">
        <v>6174363.1200000001</v>
      </c>
      <c r="D37" s="52">
        <v>0</v>
      </c>
    </row>
    <row r="38" spans="2:8" ht="15.75" customHeight="1" x14ac:dyDescent="0.2">
      <c r="B38" s="49" t="s">
        <v>320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338</v>
      </c>
      <c r="C39" s="53">
        <v>104312</v>
      </c>
      <c r="D39" s="51">
        <v>104312</v>
      </c>
    </row>
    <row r="40" spans="2:8" ht="15.75" customHeight="1" x14ac:dyDescent="0.2">
      <c r="B40" s="49" t="s">
        <v>337</v>
      </c>
      <c r="C40" s="53">
        <v>49600</v>
      </c>
      <c r="D40" s="52">
        <v>0</v>
      </c>
    </row>
    <row r="41" spans="2:8" ht="15.75" customHeight="1" x14ac:dyDescent="0.2">
      <c r="B41" s="49" t="s">
        <v>321</v>
      </c>
      <c r="C41" s="53">
        <v>0</v>
      </c>
      <c r="D41" s="51">
        <v>4779</v>
      </c>
    </row>
    <row r="42" spans="2:8" ht="15.75" customHeight="1" x14ac:dyDescent="0.2">
      <c r="B42" s="49" t="s">
        <v>324</v>
      </c>
      <c r="C42" s="53">
        <v>178699.2</v>
      </c>
      <c r="D42" s="51">
        <v>11256887.51</v>
      </c>
    </row>
    <row r="43" spans="2:8" ht="15.75" customHeight="1" x14ac:dyDescent="0.2">
      <c r="B43" s="49" t="s">
        <v>190</v>
      </c>
      <c r="C43" s="53">
        <v>35400</v>
      </c>
      <c r="D43" s="52">
        <v>0</v>
      </c>
    </row>
    <row r="44" spans="2:8" ht="15.75" customHeight="1" x14ac:dyDescent="0.2">
      <c r="B44" s="49" t="s">
        <v>327</v>
      </c>
      <c r="C44" s="53">
        <v>270000</v>
      </c>
      <c r="D44" s="51">
        <v>270000</v>
      </c>
    </row>
    <row r="45" spans="2:8" ht="15.75" customHeight="1" x14ac:dyDescent="0.2">
      <c r="B45" s="49" t="s">
        <v>328</v>
      </c>
      <c r="C45" s="53">
        <v>22125</v>
      </c>
      <c r="D45" s="52">
        <v>0</v>
      </c>
    </row>
    <row r="46" spans="2:8" ht="15.75" customHeight="1" x14ac:dyDescent="0.2">
      <c r="B46" s="49" t="s">
        <v>330</v>
      </c>
      <c r="C46" s="53">
        <v>0</v>
      </c>
      <c r="D46" s="51">
        <v>15600</v>
      </c>
    </row>
    <row r="47" spans="2:8" ht="15.75" customHeight="1" x14ac:dyDescent="0.2">
      <c r="B47" s="49" t="s">
        <v>226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350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235</v>
      </c>
      <c r="C49" s="53">
        <v>53930.720000000001</v>
      </c>
      <c r="D49" s="56">
        <v>28238.69</v>
      </c>
    </row>
    <row r="50" spans="2:7" ht="15.75" customHeight="1" x14ac:dyDescent="0.2">
      <c r="B50" s="49" t="s">
        <v>364</v>
      </c>
      <c r="C50" s="53">
        <v>0</v>
      </c>
      <c r="D50" s="56">
        <v>2256.75</v>
      </c>
    </row>
    <row r="51" spans="2:7" ht="15.75" customHeight="1" x14ac:dyDescent="0.2">
      <c r="B51" s="49" t="s">
        <v>333</v>
      </c>
      <c r="C51" s="53">
        <v>0</v>
      </c>
      <c r="D51" s="56">
        <v>188800</v>
      </c>
    </row>
    <row r="52" spans="2:7" ht="15.75" customHeight="1" x14ac:dyDescent="0.2">
      <c r="B52" s="49" t="s">
        <v>353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357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342</v>
      </c>
      <c r="C54" s="53">
        <v>83943.98</v>
      </c>
      <c r="D54" s="55">
        <v>0</v>
      </c>
    </row>
    <row r="55" spans="2:7" ht="15.75" customHeight="1" x14ac:dyDescent="0.2">
      <c r="B55" s="49" t="s">
        <v>344</v>
      </c>
      <c r="C55" s="53">
        <v>0</v>
      </c>
      <c r="D55" s="56">
        <v>21200</v>
      </c>
    </row>
    <row r="56" spans="2:7" ht="15.75" customHeight="1" thickBot="1" x14ac:dyDescent="0.25">
      <c r="B56" s="57" t="s">
        <v>346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Plantilla Pagos a Proveedores</vt:lpstr>
      <vt:lpstr>Hoja</vt:lpstr>
      <vt:lpstr>Sheet3</vt:lpstr>
      <vt:lpstr>Sheet1</vt:lpstr>
      <vt:lpstr>Sheet2</vt:lpstr>
      <vt:lpstr>'Plantilla Pagos a Proveedores'!Print_Area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Jennifer Gomez</cp:lastModifiedBy>
  <cp:revision/>
  <cp:lastPrinted>2023-12-20T15:25:25Z</cp:lastPrinted>
  <dcterms:created xsi:type="dcterms:W3CDTF">2006-07-11T17:39:34Z</dcterms:created>
  <dcterms:modified xsi:type="dcterms:W3CDTF">2023-12-20T15:27:02Z</dcterms:modified>
  <cp:category/>
  <cp:contentStatus/>
</cp:coreProperties>
</file>