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3C2D3CB2-084E-42E5-8685-3D767DA403DE}" xr6:coauthVersionLast="45" xr6:coauthVersionMax="45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Hoja3" sheetId="9" state="hidden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9" l="1"/>
  <c r="F11" i="5" l="1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H11" i="5" l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10" i="5"/>
  <c r="H44" i="5" l="1"/>
  <c r="E44" i="5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<sst xmlns="http://schemas.openxmlformats.org/spreadsheetml/2006/main" count="415" uniqueCount="149">
  <si>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</si>
  <si>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</si>
  <si>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</si>
  <si>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</si>
  <si>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</si>
  <si>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</si>
  <si>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</si>
  <si>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</si>
  <si>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</si>
  <si>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</si>
  <si>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</si>
  <si>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</si>
  <si>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</si>
  <si>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</si>
  <si>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</si>
  <si>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</si>
  <si>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</si>
  <si>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</si>
  <si>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</si>
  <si>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</si>
  <si>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</si>
  <si>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</si>
  <si>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</si>
  <si>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</si>
  <si>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</si>
  <si>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</si>
  <si>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</si>
  <si>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</si>
  <si>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</si>
  <si>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</si>
  <si>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</si>
  <si>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</si>
  <si>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</si>
  <si>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</si>
  <si>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</si>
  <si>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</si>
  <si>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</si>
  <si>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</si>
  <si>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</si>
  <si>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</si>
  <si>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</si>
  <si>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</si>
  <si>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</si>
  <si>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</si>
  <si>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</si>
  <si>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</si>
  <si>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</si>
  <si>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</si>
  <si>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</si>
  <si>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</si>
  <si>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</si>
  <si>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</si>
  <si>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</si>
  <si>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</si>
  <si>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</si>
  <si>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</si>
  <si>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</si>
  <si>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</si>
  <si>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</si>
  <si>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</si>
  <si>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</si>
  <si>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</si>
  <si>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</si>
  <si>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</si>
  <si>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</si>
  <si>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</si>
  <si>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</si>
  <si>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</si>
  <si>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</si>
  <si>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</si>
  <si>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</si>
  <si>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</si>
  <si>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</si>
  <si>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</si>
  <si>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</si>
  <si>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</si>
  <si>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</si>
  <si>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</si>
  <si>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</si>
  <si>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</si>
  <si>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</si>
  <si>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</si>
  <si>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</si>
  <si>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</si>
  <si>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</si>
  <si>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</si>
  <si>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</si>
  <si>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</si>
  <si>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</si>
  <si>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</si>
  <si>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</si>
  <si>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</si>
  <si>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</si>
  <si>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</si>
  <si>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</si>
  <si>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</si>
  <si>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</si>
  <si>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</si>
  <si>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</si>
  <si>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</si>
  <si>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</si>
  <si>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</si>
  <si>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</si>
  <si>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</si>
  <si>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</si>
  <si>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</si>
  <si>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</si>
  <si>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</si>
  <si>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</si>
  <si>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</si>
  <si>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</si>
  <si>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</si>
  <si>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</si>
  <si>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</si>
  <si>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</si>
  <si>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</si>
  <si>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</si>
  <si>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</si>
  <si>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</si>
  <si>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</si>
  <si>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</si>
  <si>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</si>
  <si>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</si>
  <si>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</si>
  <si>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</si>
  <si>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</si>
  <si>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CONSTRUCCIONES PALOMINO, SRL</t>
  </si>
  <si>
    <t>B1500000596</t>
  </si>
  <si>
    <t>B1500000058</t>
  </si>
  <si>
    <t>MULTICOMPUTOS, SRL</t>
  </si>
  <si>
    <t>RESOLUCION TECNICA ALDASO, EIRL</t>
  </si>
  <si>
    <t>TOTAL ENERGIES MARKETING DOMINICANA, S.A.</t>
  </si>
  <si>
    <t>URBANVOLT SOLUTION, SRL</t>
  </si>
  <si>
    <t>Atraso</t>
  </si>
  <si>
    <t>B1500000074</t>
  </si>
  <si>
    <t>B1500000618</t>
  </si>
  <si>
    <t>YASLAN COMPUTERS, SRL</t>
  </si>
  <si>
    <t>B1500000038</t>
  </si>
  <si>
    <t>B1500001317</t>
  </si>
  <si>
    <t>B1500000083</t>
  </si>
  <si>
    <t>B1500000628</t>
  </si>
  <si>
    <t>B1500000153</t>
  </si>
  <si>
    <t>Correspondiente al Mes: Diciembre Del Año: 2023</t>
  </si>
  <si>
    <t>B1500423217</t>
  </si>
  <si>
    <t>B1500423230</t>
  </si>
  <si>
    <t>B1500423231</t>
  </si>
  <si>
    <t>B1500239665</t>
  </si>
  <si>
    <t>Total: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</si>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</sst>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48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10"/>
      <name val="Times New Roman"/>
      <family val="1"/>
    </font>
    <font>
      <sz val="14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14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166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169" fontId="27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164" fontId="27" fillId="2" borderId="1" xfId="5" applyNumberFormat="1" applyFont="1" applyFill="1" applyBorder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7" fillId="0" borderId="0" xfId="0" applyFont="1"/>
    <xf numFmtId="166" fontId="28" fillId="2" borderId="1" xfId="0" applyNumberFormat="1" applyFont="1" applyFill="1" applyBorder="1" applyAlignment="1">
      <alignment horizontal="center" vertical="center" wrapText="1"/>
    </xf>
    <xf numFmtId="167" fontId="28" fillId="2" borderId="1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166" fontId="33" fillId="0" borderId="21" xfId="0" applyNumberFormat="1" applyFont="1" applyBorder="1" applyAlignment="1">
      <alignment vertical="center"/>
    </xf>
    <xf numFmtId="166" fontId="33" fillId="0" borderId="21" xfId="0" applyNumberFormat="1" applyFont="1" applyBorder="1" applyAlignment="1">
      <alignment horizontal="center"/>
    </xf>
    <xf numFmtId="169" fontId="27" fillId="2" borderId="24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166" fontId="7" fillId="2" borderId="20" xfId="0" applyNumberFormat="1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166" fontId="28" fillId="2" borderId="25" xfId="0" applyNumberFormat="1" applyFont="1" applyFill="1" applyBorder="1" applyAlignment="1">
      <alignment vertical="center" wrapText="1"/>
    </xf>
    <xf numFmtId="166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horizont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165" fontId="35" fillId="0" borderId="0" xfId="5" applyFont="1" applyAlignment="1">
      <alignment horizontal="center"/>
    </xf>
    <xf numFmtId="0" fontId="27" fillId="0" borderId="1" xfId="0" applyFont="1" applyBorder="1"/>
    <xf numFmtId="165" fontId="27" fillId="0" borderId="1" xfId="5" applyFont="1" applyBorder="1"/>
    <xf numFmtId="0" fontId="33" fillId="0" borderId="0" xfId="0" applyFont="1"/>
    <xf numFmtId="165" fontId="33" fillId="0" borderId="23" xfId="0" applyNumberFormat="1" applyFont="1" applyBorder="1"/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8">
    <cellStyle name="Comma 2" xfId="7" xr:uid="{00000000-0005-0000-0000-00000100000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CCCCFF"/>
      <color rgb="FF0081E2"/>
      <color rgb="FFFFCC99"/>
      <color rgb="FF669900"/>
      <color rgb="FFCCCC00"/>
      <color rgb="FF9AECD8"/>
      <color rgb="FFCCFF66"/>
      <color rgb="FF66FFCC"/>
      <color rgb="FF3399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1174524</xdr:colOff>
      <xdr:row>3</xdr:row>
      <xdr:rowOff>95249</xdr:rowOff>
    </xdr:from>
    <xdr:to>
      <xdr:col>9</xdr:col>
      <xdr:colOff>11908</xdr:colOff>
      <xdr:row>6</xdr:row>
      <xdr:rowOff>297510</xdr:rowOff>
    </xdr:to>
    <xdr:pic>
      <xdr:nvPicPr>
        <xdr:cNvPr id="5" name="Picture 4" descr="Logo&#10;&#10;Description automatically generated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1462" y="738187"/>
          <a:ext cx="1718696" cy="1571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showGridLines="0" tabSelected="1" topLeftCell="A4" zoomScale="80" zoomScaleNormal="80" workbookViewId="0">
      <selection sqref="A1:XFD2"/>
    </sheetView>
  </sheetViews>
  <sheetFormatPr baseColWidth="10" defaultColWidth="77.7109375" defaultRowHeight="25.5" x14ac:dyDescent="0.35"/>
  <cols>
    <col min="1" max="1" width="49.7109375" style="85" customWidth="1"/>
    <col min="2" max="2" width="47.5703125" style="86" customWidth="1"/>
    <col min="3" max="3" width="26.5703125" style="87" customWidth="1"/>
    <col min="4" max="4" width="24.85546875" style="85" customWidth="1"/>
    <col min="5" max="5" width="19.42578125" style="88" customWidth="1"/>
    <col min="6" max="6" width="18.7109375" style="85" customWidth="1"/>
    <col min="7" max="7" width="17.140625" style="85" customWidth="1"/>
    <col min="8" max="8" width="18.7109375" style="84" customWidth="1"/>
    <col min="9" max="9" width="24.42578125" style="85" customWidth="1"/>
    <col min="10" max="16384" width="77.7109375" style="86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22" t="s">
        <v>95</v>
      </c>
      <c r="B5" s="122"/>
      <c r="C5" s="122"/>
      <c r="D5" s="122"/>
      <c r="E5" s="122"/>
      <c r="F5" s="122"/>
      <c r="G5" s="122"/>
      <c r="H5" s="122"/>
      <c r="I5" s="122"/>
    </row>
    <row r="6" spans="1:9" ht="22.5" customHeight="1" x14ac:dyDescent="0.2">
      <c r="A6" s="123" t="s">
        <v>117</v>
      </c>
      <c r="B6" s="123"/>
      <c r="C6" s="123"/>
      <c r="D6" s="123"/>
      <c r="E6" s="123"/>
      <c r="F6" s="123"/>
      <c r="G6" s="123"/>
      <c r="H6" s="123"/>
      <c r="I6" s="123"/>
    </row>
    <row r="7" spans="1:9" ht="26.25" x14ac:dyDescent="0.35">
      <c r="A7" s="94"/>
      <c r="B7" s="94"/>
      <c r="C7" s="95"/>
      <c r="D7" s="94"/>
      <c r="G7" s="94"/>
    </row>
    <row r="8" spans="1:9" s="89" customFormat="1" ht="49.5" customHeight="1" x14ac:dyDescent="0.2">
      <c r="A8" s="124" t="s">
        <v>142</v>
      </c>
      <c r="B8" s="124"/>
      <c r="C8" s="124"/>
      <c r="D8" s="124"/>
      <c r="E8" s="124"/>
      <c r="F8" s="124"/>
      <c r="G8" s="124"/>
      <c r="H8" s="124"/>
      <c r="I8" s="125"/>
    </row>
    <row r="9" spans="1:9" s="90" customFormat="1" ht="42.75" customHeight="1" x14ac:dyDescent="0.2">
      <c r="A9" s="106" t="s">
        <v>125</v>
      </c>
      <c r="B9" s="107" t="s">
        <v>3</v>
      </c>
      <c r="C9" s="106" t="s">
        <v>1</v>
      </c>
      <c r="D9" s="106" t="s">
        <v>118</v>
      </c>
      <c r="E9" s="108" t="s">
        <v>119</v>
      </c>
      <c r="F9" s="106" t="s">
        <v>120</v>
      </c>
      <c r="G9" s="106" t="s">
        <v>121</v>
      </c>
      <c r="H9" s="108" t="s">
        <v>122</v>
      </c>
      <c r="I9" s="106" t="s">
        <v>123</v>
      </c>
    </row>
    <row r="10" spans="1:9" s="99" customFormat="1" ht="32.25" customHeight="1" x14ac:dyDescent="0.2">
      <c r="A10" s="113" t="s">
        <v>10</v>
      </c>
      <c r="B10" s="113" t="s">
        <v>5</v>
      </c>
      <c r="C10" s="109"/>
      <c r="D10" s="105"/>
      <c r="E10" s="110">
        <v>6000</v>
      </c>
      <c r="F10" s="97"/>
      <c r="G10" s="97"/>
      <c r="H10" s="97">
        <f>+E10-G10</f>
        <v>6000</v>
      </c>
      <c r="I10" s="98" t="s">
        <v>124</v>
      </c>
    </row>
    <row r="11" spans="1:9" s="99" customFormat="1" ht="32.25" customHeight="1" x14ac:dyDescent="0.2">
      <c r="A11" s="113" t="s">
        <v>126</v>
      </c>
      <c r="B11" s="114" t="s">
        <v>116</v>
      </c>
      <c r="C11" s="92" t="s">
        <v>137</v>
      </c>
      <c r="D11" s="91">
        <v>45275</v>
      </c>
      <c r="E11" s="93">
        <v>2138125.94</v>
      </c>
      <c r="F11" s="98">
        <f>+D11+30</f>
        <v>45305</v>
      </c>
      <c r="G11" s="97">
        <v>0</v>
      </c>
      <c r="H11" s="97">
        <f t="shared" ref="H11:H43" si="0">+E11-G11</f>
        <v>2138125.94</v>
      </c>
      <c r="I11" s="98" t="s">
        <v>124</v>
      </c>
    </row>
    <row r="12" spans="1:9" s="99" customFormat="1" ht="32.25" customHeight="1" x14ac:dyDescent="0.2">
      <c r="A12" s="113" t="s">
        <v>29</v>
      </c>
      <c r="B12" s="114" t="s">
        <v>116</v>
      </c>
      <c r="C12" s="92" t="s">
        <v>143</v>
      </c>
      <c r="D12" s="91">
        <v>45291</v>
      </c>
      <c r="E12" s="93">
        <v>81814.67</v>
      </c>
      <c r="F12" s="98">
        <f t="shared" ref="F12:F17" si="1">+D12+30</f>
        <v>45321</v>
      </c>
      <c r="G12" s="97">
        <v>0</v>
      </c>
      <c r="H12" s="97">
        <f t="shared" si="0"/>
        <v>81814.67</v>
      </c>
      <c r="I12" s="98" t="s">
        <v>124</v>
      </c>
    </row>
    <row r="13" spans="1:9" s="99" customFormat="1" ht="32.25" customHeight="1" x14ac:dyDescent="0.2">
      <c r="A13" s="113" t="s">
        <v>29</v>
      </c>
      <c r="B13" s="114" t="s">
        <v>116</v>
      </c>
      <c r="C13" s="92" t="s">
        <v>144</v>
      </c>
      <c r="D13" s="91">
        <v>45291</v>
      </c>
      <c r="E13" s="93">
        <v>148355.47</v>
      </c>
      <c r="F13" s="98">
        <f t="shared" si="1"/>
        <v>45321</v>
      </c>
      <c r="G13" s="97">
        <v>0</v>
      </c>
      <c r="H13" s="97">
        <f t="shared" si="0"/>
        <v>148355.47</v>
      </c>
      <c r="I13" s="98" t="s">
        <v>124</v>
      </c>
    </row>
    <row r="14" spans="1:9" s="99" customFormat="1" ht="32.25" customHeight="1" x14ac:dyDescent="0.2">
      <c r="A14" s="113" t="s">
        <v>29</v>
      </c>
      <c r="B14" s="114" t="s">
        <v>116</v>
      </c>
      <c r="C14" s="92" t="s">
        <v>145</v>
      </c>
      <c r="D14" s="91">
        <v>45291</v>
      </c>
      <c r="E14" s="93">
        <v>86134.26</v>
      </c>
      <c r="F14" s="98">
        <f t="shared" si="1"/>
        <v>45321</v>
      </c>
      <c r="G14" s="97">
        <v>0</v>
      </c>
      <c r="H14" s="97">
        <f t="shared" si="0"/>
        <v>86134.26</v>
      </c>
      <c r="I14" s="98" t="s">
        <v>124</v>
      </c>
    </row>
    <row r="15" spans="1:9" s="99" customFormat="1" ht="32.25" customHeight="1" x14ac:dyDescent="0.2">
      <c r="A15" s="113" t="s">
        <v>6</v>
      </c>
      <c r="B15" s="114" t="s">
        <v>116</v>
      </c>
      <c r="C15" s="92" t="s">
        <v>96</v>
      </c>
      <c r="D15" s="91">
        <v>41641</v>
      </c>
      <c r="E15" s="93">
        <v>11600</v>
      </c>
      <c r="F15" s="98">
        <f t="shared" si="1"/>
        <v>41671</v>
      </c>
      <c r="G15" s="97">
        <v>0</v>
      </c>
      <c r="H15" s="97">
        <f t="shared" si="0"/>
        <v>11600</v>
      </c>
      <c r="I15" s="98" t="s">
        <v>133</v>
      </c>
    </row>
    <row r="16" spans="1:9" s="99" customFormat="1" ht="32.25" customHeight="1" x14ac:dyDescent="0.2">
      <c r="A16" s="113" t="s">
        <v>6</v>
      </c>
      <c r="B16" s="114" t="s">
        <v>116</v>
      </c>
      <c r="C16" s="92" t="s">
        <v>97</v>
      </c>
      <c r="D16" s="91">
        <v>41671</v>
      </c>
      <c r="E16" s="93">
        <v>11600</v>
      </c>
      <c r="F16" s="98">
        <f t="shared" si="1"/>
        <v>41701</v>
      </c>
      <c r="G16" s="97">
        <v>0</v>
      </c>
      <c r="H16" s="97">
        <f t="shared" si="0"/>
        <v>11600</v>
      </c>
      <c r="I16" s="98" t="s">
        <v>133</v>
      </c>
    </row>
    <row r="17" spans="1:9" s="99" customFormat="1" ht="32.25" customHeight="1" x14ac:dyDescent="0.2">
      <c r="A17" s="113" t="s">
        <v>6</v>
      </c>
      <c r="B17" s="114" t="s">
        <v>116</v>
      </c>
      <c r="C17" s="92" t="s">
        <v>98</v>
      </c>
      <c r="D17" s="91">
        <v>41699</v>
      </c>
      <c r="E17" s="93">
        <v>11600</v>
      </c>
      <c r="F17" s="98">
        <f t="shared" si="1"/>
        <v>41729</v>
      </c>
      <c r="G17" s="97">
        <v>0</v>
      </c>
      <c r="H17" s="97">
        <f t="shared" si="0"/>
        <v>11600</v>
      </c>
      <c r="I17" s="98" t="s">
        <v>133</v>
      </c>
    </row>
    <row r="18" spans="1:9" s="99" customFormat="1" ht="32.25" customHeight="1" x14ac:dyDescent="0.2">
      <c r="A18" s="113" t="s">
        <v>6</v>
      </c>
      <c r="B18" s="114" t="s">
        <v>116</v>
      </c>
      <c r="C18" s="92" t="s">
        <v>99</v>
      </c>
      <c r="D18" s="91">
        <v>41730</v>
      </c>
      <c r="E18" s="93">
        <v>11600</v>
      </c>
      <c r="F18" s="98">
        <f t="shared" ref="F18:F43" si="2">+D18+30</f>
        <v>41760</v>
      </c>
      <c r="G18" s="97">
        <v>0</v>
      </c>
      <c r="H18" s="97">
        <f t="shared" si="0"/>
        <v>11600</v>
      </c>
      <c r="I18" s="98" t="s">
        <v>133</v>
      </c>
    </row>
    <row r="19" spans="1:9" s="99" customFormat="1" ht="32.25" customHeight="1" x14ac:dyDescent="0.2">
      <c r="A19" s="113" t="s">
        <v>6</v>
      </c>
      <c r="B19" s="114" t="s">
        <v>116</v>
      </c>
      <c r="C19" s="92" t="s">
        <v>100</v>
      </c>
      <c r="D19" s="91">
        <v>41760</v>
      </c>
      <c r="E19" s="93">
        <v>11600</v>
      </c>
      <c r="F19" s="98">
        <f t="shared" si="2"/>
        <v>41790</v>
      </c>
      <c r="G19" s="97">
        <v>0</v>
      </c>
      <c r="H19" s="97">
        <f t="shared" si="0"/>
        <v>11600</v>
      </c>
      <c r="I19" s="98" t="s">
        <v>133</v>
      </c>
    </row>
    <row r="20" spans="1:9" s="99" customFormat="1" ht="32.25" customHeight="1" x14ac:dyDescent="0.2">
      <c r="A20" s="113" t="s">
        <v>6</v>
      </c>
      <c r="B20" s="114" t="s">
        <v>116</v>
      </c>
      <c r="C20" s="92" t="s">
        <v>101</v>
      </c>
      <c r="D20" s="91">
        <v>41791</v>
      </c>
      <c r="E20" s="93">
        <v>11600</v>
      </c>
      <c r="F20" s="98">
        <f t="shared" si="2"/>
        <v>41821</v>
      </c>
      <c r="G20" s="97">
        <v>0</v>
      </c>
      <c r="H20" s="97">
        <f t="shared" si="0"/>
        <v>11600</v>
      </c>
      <c r="I20" s="98" t="s">
        <v>133</v>
      </c>
    </row>
    <row r="21" spans="1:9" s="99" customFormat="1" ht="32.25" customHeight="1" x14ac:dyDescent="0.2">
      <c r="A21" s="113" t="s">
        <v>6</v>
      </c>
      <c r="B21" s="114" t="s">
        <v>116</v>
      </c>
      <c r="C21" s="92" t="s">
        <v>102</v>
      </c>
      <c r="D21" s="91">
        <v>41822</v>
      </c>
      <c r="E21" s="93">
        <v>11600</v>
      </c>
      <c r="F21" s="98">
        <f t="shared" si="2"/>
        <v>41852</v>
      </c>
      <c r="G21" s="97">
        <v>0</v>
      </c>
      <c r="H21" s="97">
        <f t="shared" si="0"/>
        <v>11600</v>
      </c>
      <c r="I21" s="98" t="s">
        <v>133</v>
      </c>
    </row>
    <row r="22" spans="1:9" s="99" customFormat="1" ht="32.25" customHeight="1" x14ac:dyDescent="0.2">
      <c r="A22" s="113" t="s">
        <v>6</v>
      </c>
      <c r="B22" s="114" t="s">
        <v>116</v>
      </c>
      <c r="C22" s="92" t="s">
        <v>103</v>
      </c>
      <c r="D22" s="91">
        <v>41852</v>
      </c>
      <c r="E22" s="93">
        <v>11600</v>
      </c>
      <c r="F22" s="98">
        <f t="shared" si="2"/>
        <v>41882</v>
      </c>
      <c r="G22" s="97">
        <v>0</v>
      </c>
      <c r="H22" s="97">
        <f t="shared" si="0"/>
        <v>11600</v>
      </c>
      <c r="I22" s="98" t="s">
        <v>133</v>
      </c>
    </row>
    <row r="23" spans="1:9" s="99" customFormat="1" ht="32.25" customHeight="1" x14ac:dyDescent="0.2">
      <c r="A23" s="113" t="s">
        <v>6</v>
      </c>
      <c r="B23" s="114" t="s">
        <v>116</v>
      </c>
      <c r="C23" s="92" t="s">
        <v>104</v>
      </c>
      <c r="D23" s="91">
        <v>41885</v>
      </c>
      <c r="E23" s="93">
        <v>11600</v>
      </c>
      <c r="F23" s="98">
        <f t="shared" si="2"/>
        <v>41915</v>
      </c>
      <c r="G23" s="97">
        <v>0</v>
      </c>
      <c r="H23" s="97">
        <f t="shared" si="0"/>
        <v>11600</v>
      </c>
      <c r="I23" s="98" t="s">
        <v>133</v>
      </c>
    </row>
    <row r="24" spans="1:9" s="99" customFormat="1" ht="32.25" customHeight="1" x14ac:dyDescent="0.2">
      <c r="A24" s="113" t="s">
        <v>6</v>
      </c>
      <c r="B24" s="114" t="s">
        <v>116</v>
      </c>
      <c r="C24" s="92" t="s">
        <v>105</v>
      </c>
      <c r="D24" s="91">
        <v>41913</v>
      </c>
      <c r="E24" s="93">
        <v>11600</v>
      </c>
      <c r="F24" s="98">
        <f t="shared" ref="F24:F25" si="3">+D24+30</f>
        <v>41943</v>
      </c>
      <c r="G24" s="97">
        <v>0</v>
      </c>
      <c r="H24" s="97">
        <f t="shared" si="0"/>
        <v>11600</v>
      </c>
      <c r="I24" s="98" t="s">
        <v>133</v>
      </c>
    </row>
    <row r="25" spans="1:9" s="99" customFormat="1" ht="32.25" customHeight="1" x14ac:dyDescent="0.2">
      <c r="A25" s="113" t="s">
        <v>6</v>
      </c>
      <c r="B25" s="114" t="s">
        <v>116</v>
      </c>
      <c r="C25" s="92" t="s">
        <v>106</v>
      </c>
      <c r="D25" s="91">
        <v>41944</v>
      </c>
      <c r="E25" s="93">
        <v>11600</v>
      </c>
      <c r="F25" s="98">
        <f t="shared" si="3"/>
        <v>41974</v>
      </c>
      <c r="G25" s="97">
        <v>0</v>
      </c>
      <c r="H25" s="97">
        <f t="shared" si="0"/>
        <v>11600</v>
      </c>
      <c r="I25" s="98" t="s">
        <v>133</v>
      </c>
    </row>
    <row r="26" spans="1:9" s="99" customFormat="1" ht="32.25" customHeight="1" x14ac:dyDescent="0.2">
      <c r="A26" s="113" t="s">
        <v>6</v>
      </c>
      <c r="B26" s="114" t="s">
        <v>116</v>
      </c>
      <c r="C26" s="92" t="s">
        <v>107</v>
      </c>
      <c r="D26" s="91">
        <v>41974</v>
      </c>
      <c r="E26" s="93">
        <v>11600</v>
      </c>
      <c r="F26" s="98">
        <f t="shared" ref="F26:F39" si="4">+D26+30</f>
        <v>42004</v>
      </c>
      <c r="G26" s="97">
        <v>0</v>
      </c>
      <c r="H26" s="97">
        <f t="shared" si="0"/>
        <v>11600</v>
      </c>
      <c r="I26" s="98" t="s">
        <v>133</v>
      </c>
    </row>
    <row r="27" spans="1:9" s="99" customFormat="1" ht="32.25" customHeight="1" x14ac:dyDescent="0.2">
      <c r="A27" s="113" t="s">
        <v>6</v>
      </c>
      <c r="B27" s="114" t="s">
        <v>116</v>
      </c>
      <c r="C27" s="92" t="s">
        <v>108</v>
      </c>
      <c r="D27" s="91">
        <v>42006</v>
      </c>
      <c r="E27" s="93">
        <v>11600</v>
      </c>
      <c r="F27" s="98">
        <f t="shared" si="4"/>
        <v>42036</v>
      </c>
      <c r="G27" s="97">
        <v>0</v>
      </c>
      <c r="H27" s="97">
        <f t="shared" si="0"/>
        <v>11600</v>
      </c>
      <c r="I27" s="98" t="s">
        <v>133</v>
      </c>
    </row>
    <row r="28" spans="1:9" s="99" customFormat="1" ht="32.25" customHeight="1" x14ac:dyDescent="0.2">
      <c r="A28" s="113" t="s">
        <v>6</v>
      </c>
      <c r="B28" s="114" t="s">
        <v>116</v>
      </c>
      <c r="C28" s="92" t="s">
        <v>109</v>
      </c>
      <c r="D28" s="91">
        <v>42037</v>
      </c>
      <c r="E28" s="93">
        <v>11600</v>
      </c>
      <c r="F28" s="98">
        <f t="shared" si="4"/>
        <v>42067</v>
      </c>
      <c r="G28" s="97">
        <v>0</v>
      </c>
      <c r="H28" s="97">
        <f t="shared" si="0"/>
        <v>11600</v>
      </c>
      <c r="I28" s="98" t="s">
        <v>133</v>
      </c>
    </row>
    <row r="29" spans="1:9" s="99" customFormat="1" ht="32.25" customHeight="1" x14ac:dyDescent="0.2">
      <c r="A29" s="113" t="s">
        <v>6</v>
      </c>
      <c r="B29" s="114" t="s">
        <v>116</v>
      </c>
      <c r="C29" s="92" t="s">
        <v>110</v>
      </c>
      <c r="D29" s="91">
        <v>42065</v>
      </c>
      <c r="E29" s="93">
        <v>11600</v>
      </c>
      <c r="F29" s="98">
        <f t="shared" si="4"/>
        <v>42095</v>
      </c>
      <c r="G29" s="97">
        <v>0</v>
      </c>
      <c r="H29" s="97">
        <f t="shared" si="0"/>
        <v>11600</v>
      </c>
      <c r="I29" s="98" t="s">
        <v>133</v>
      </c>
    </row>
    <row r="30" spans="1:9" s="99" customFormat="1" ht="32.25" customHeight="1" x14ac:dyDescent="0.2">
      <c r="A30" s="113" t="s">
        <v>6</v>
      </c>
      <c r="B30" s="114" t="s">
        <v>116</v>
      </c>
      <c r="C30" s="92" t="s">
        <v>111</v>
      </c>
      <c r="D30" s="91">
        <v>42100</v>
      </c>
      <c r="E30" s="93">
        <v>11600</v>
      </c>
      <c r="F30" s="98">
        <f t="shared" si="4"/>
        <v>42130</v>
      </c>
      <c r="G30" s="97">
        <v>0</v>
      </c>
      <c r="H30" s="97">
        <f t="shared" si="0"/>
        <v>11600</v>
      </c>
      <c r="I30" s="98" t="s">
        <v>133</v>
      </c>
    </row>
    <row r="31" spans="1:9" s="99" customFormat="1" ht="32.25" customHeight="1" x14ac:dyDescent="0.2">
      <c r="A31" s="113" t="s">
        <v>6</v>
      </c>
      <c r="B31" s="114" t="s">
        <v>116</v>
      </c>
      <c r="C31" s="92" t="s">
        <v>112</v>
      </c>
      <c r="D31" s="91">
        <v>42125</v>
      </c>
      <c r="E31" s="93">
        <v>11600</v>
      </c>
      <c r="F31" s="98">
        <f t="shared" si="4"/>
        <v>42155</v>
      </c>
      <c r="G31" s="97">
        <v>0</v>
      </c>
      <c r="H31" s="97">
        <f t="shared" si="0"/>
        <v>11600</v>
      </c>
      <c r="I31" s="98" t="s">
        <v>133</v>
      </c>
    </row>
    <row r="32" spans="1:9" s="99" customFormat="1" ht="32.25" customHeight="1" x14ac:dyDescent="0.2">
      <c r="A32" s="113" t="s">
        <v>6</v>
      </c>
      <c r="B32" s="114" t="s">
        <v>116</v>
      </c>
      <c r="C32" s="92" t="s">
        <v>113</v>
      </c>
      <c r="D32" s="91">
        <v>42156</v>
      </c>
      <c r="E32" s="93">
        <v>11600</v>
      </c>
      <c r="F32" s="98">
        <f t="shared" si="4"/>
        <v>42186</v>
      </c>
      <c r="G32" s="97">
        <v>0</v>
      </c>
      <c r="H32" s="97">
        <f t="shared" si="0"/>
        <v>11600</v>
      </c>
      <c r="I32" s="98" t="s">
        <v>133</v>
      </c>
    </row>
    <row r="33" spans="1:9" s="99" customFormat="1" ht="32.25" customHeight="1" x14ac:dyDescent="0.2">
      <c r="A33" s="113" t="s">
        <v>12</v>
      </c>
      <c r="B33" s="114" t="s">
        <v>116</v>
      </c>
      <c r="C33" s="92" t="s">
        <v>114</v>
      </c>
      <c r="D33" s="91">
        <v>43566</v>
      </c>
      <c r="E33" s="93">
        <v>755.2</v>
      </c>
      <c r="F33" s="98">
        <f t="shared" si="4"/>
        <v>43596</v>
      </c>
      <c r="G33" s="97">
        <v>0</v>
      </c>
      <c r="H33" s="97">
        <f t="shared" si="0"/>
        <v>755.2</v>
      </c>
      <c r="I33" s="98" t="s">
        <v>133</v>
      </c>
    </row>
    <row r="34" spans="1:9" s="99" customFormat="1" ht="32.25" customHeight="1" x14ac:dyDescent="0.2">
      <c r="A34" s="113" t="s">
        <v>129</v>
      </c>
      <c r="B34" s="114" t="s">
        <v>116</v>
      </c>
      <c r="C34" s="92" t="s">
        <v>138</v>
      </c>
      <c r="D34" s="91">
        <v>45264</v>
      </c>
      <c r="E34" s="93">
        <v>6041600</v>
      </c>
      <c r="F34" s="98">
        <f t="shared" si="4"/>
        <v>45294</v>
      </c>
      <c r="G34" s="97">
        <v>0</v>
      </c>
      <c r="H34" s="97">
        <f t="shared" si="0"/>
        <v>6041600</v>
      </c>
      <c r="I34" s="98" t="s">
        <v>124</v>
      </c>
    </row>
    <row r="35" spans="1:9" s="99" customFormat="1" ht="32.25" customHeight="1" x14ac:dyDescent="0.2">
      <c r="A35" s="113" t="s">
        <v>130</v>
      </c>
      <c r="B35" s="114" t="s">
        <v>116</v>
      </c>
      <c r="C35" s="92" t="s">
        <v>128</v>
      </c>
      <c r="D35" s="91">
        <v>45204</v>
      </c>
      <c r="E35" s="93">
        <v>67850</v>
      </c>
      <c r="F35" s="98">
        <f t="shared" si="4"/>
        <v>45234</v>
      </c>
      <c r="G35" s="97">
        <v>0</v>
      </c>
      <c r="H35" s="97">
        <f t="shared" si="0"/>
        <v>67850</v>
      </c>
      <c r="I35" s="98" t="s">
        <v>124</v>
      </c>
    </row>
    <row r="36" spans="1:9" s="99" customFormat="1" ht="32.25" customHeight="1" x14ac:dyDescent="0.2">
      <c r="A36" s="113" t="s">
        <v>130</v>
      </c>
      <c r="B36" s="114" t="s">
        <v>116</v>
      </c>
      <c r="C36" s="92" t="s">
        <v>134</v>
      </c>
      <c r="D36" s="91">
        <v>45243</v>
      </c>
      <c r="E36" s="93">
        <v>29500</v>
      </c>
      <c r="F36" s="98">
        <f t="shared" si="4"/>
        <v>45273</v>
      </c>
      <c r="G36" s="97">
        <v>0</v>
      </c>
      <c r="H36" s="97">
        <f t="shared" si="0"/>
        <v>29500</v>
      </c>
      <c r="I36" s="98" t="s">
        <v>124</v>
      </c>
    </row>
    <row r="37" spans="1:9" s="99" customFormat="1" ht="32.25" customHeight="1" x14ac:dyDescent="0.2">
      <c r="A37" s="113" t="s">
        <v>130</v>
      </c>
      <c r="B37" s="114" t="s">
        <v>116</v>
      </c>
      <c r="C37" s="92" t="s">
        <v>139</v>
      </c>
      <c r="D37" s="91">
        <v>45271</v>
      </c>
      <c r="E37" s="93">
        <v>29500</v>
      </c>
      <c r="F37" s="98">
        <f t="shared" si="4"/>
        <v>45301</v>
      </c>
      <c r="G37" s="97">
        <v>0</v>
      </c>
      <c r="H37" s="97">
        <f t="shared" si="0"/>
        <v>29500</v>
      </c>
      <c r="I37" s="98" t="s">
        <v>124</v>
      </c>
    </row>
    <row r="38" spans="1:9" s="99" customFormat="1" ht="32.25" customHeight="1" x14ac:dyDescent="0.2">
      <c r="A38" s="113" t="s">
        <v>9</v>
      </c>
      <c r="B38" s="114" t="s">
        <v>116</v>
      </c>
      <c r="C38" s="92" t="s">
        <v>115</v>
      </c>
      <c r="D38" s="91">
        <v>41908</v>
      </c>
      <c r="E38" s="93">
        <v>16661.599999999999</v>
      </c>
      <c r="F38" s="98">
        <f t="shared" si="4"/>
        <v>41938</v>
      </c>
      <c r="G38" s="97">
        <v>0</v>
      </c>
      <c r="H38" s="97">
        <f t="shared" si="0"/>
        <v>16661.599999999999</v>
      </c>
      <c r="I38" s="98" t="s">
        <v>133</v>
      </c>
    </row>
    <row r="39" spans="1:9" s="99" customFormat="1" ht="32.25" customHeight="1" x14ac:dyDescent="0.2">
      <c r="A39" s="113" t="s">
        <v>131</v>
      </c>
      <c r="B39" s="114" t="s">
        <v>116</v>
      </c>
      <c r="C39" s="92" t="s">
        <v>146</v>
      </c>
      <c r="D39" s="91">
        <v>45291</v>
      </c>
      <c r="E39" s="93">
        <v>4684.45</v>
      </c>
      <c r="F39" s="98">
        <f t="shared" si="4"/>
        <v>45321</v>
      </c>
      <c r="G39" s="97">
        <v>0</v>
      </c>
      <c r="H39" s="97">
        <f t="shared" si="0"/>
        <v>4684.45</v>
      </c>
      <c r="I39" s="98" t="s">
        <v>124</v>
      </c>
    </row>
    <row r="40" spans="1:9" s="99" customFormat="1" ht="32.25" customHeight="1" x14ac:dyDescent="0.2">
      <c r="A40" s="113" t="s">
        <v>132</v>
      </c>
      <c r="B40" s="114" t="s">
        <v>116</v>
      </c>
      <c r="C40" s="92" t="s">
        <v>127</v>
      </c>
      <c r="D40" s="91">
        <v>45202</v>
      </c>
      <c r="E40" s="93">
        <v>68356.2</v>
      </c>
      <c r="F40" s="98">
        <f t="shared" si="2"/>
        <v>45232</v>
      </c>
      <c r="G40" s="97">
        <v>0</v>
      </c>
      <c r="H40" s="97">
        <f t="shared" si="0"/>
        <v>68356.2</v>
      </c>
      <c r="I40" s="98" t="s">
        <v>124</v>
      </c>
    </row>
    <row r="41" spans="1:9" s="99" customFormat="1" ht="32.25" customHeight="1" x14ac:dyDescent="0.2">
      <c r="A41" s="113" t="s">
        <v>132</v>
      </c>
      <c r="B41" s="114" t="s">
        <v>116</v>
      </c>
      <c r="C41" s="92" t="s">
        <v>135</v>
      </c>
      <c r="D41" s="91">
        <v>45233</v>
      </c>
      <c r="E41" s="93">
        <v>58456</v>
      </c>
      <c r="F41" s="98">
        <f t="shared" si="2"/>
        <v>45263</v>
      </c>
      <c r="G41" s="97">
        <v>0</v>
      </c>
      <c r="H41" s="97">
        <f t="shared" si="0"/>
        <v>58456</v>
      </c>
      <c r="I41" s="98" t="s">
        <v>124</v>
      </c>
    </row>
    <row r="42" spans="1:9" s="99" customFormat="1" ht="32.25" customHeight="1" x14ac:dyDescent="0.2">
      <c r="A42" s="113" t="s">
        <v>132</v>
      </c>
      <c r="B42" s="114" t="s">
        <v>116</v>
      </c>
      <c r="C42" s="92" t="s">
        <v>140</v>
      </c>
      <c r="D42" s="91">
        <v>45262</v>
      </c>
      <c r="E42" s="93">
        <v>74764.53</v>
      </c>
      <c r="F42" s="98">
        <f t="shared" si="2"/>
        <v>45292</v>
      </c>
      <c r="G42" s="97">
        <v>0</v>
      </c>
      <c r="H42" s="97">
        <f t="shared" si="0"/>
        <v>74764.53</v>
      </c>
      <c r="I42" s="98" t="s">
        <v>124</v>
      </c>
    </row>
    <row r="43" spans="1:9" s="99" customFormat="1" ht="32.25" customHeight="1" x14ac:dyDescent="0.2">
      <c r="A43" s="113" t="s">
        <v>136</v>
      </c>
      <c r="B43" s="114" t="s">
        <v>116</v>
      </c>
      <c r="C43" s="92" t="s">
        <v>141</v>
      </c>
      <c r="D43" s="91">
        <v>45261</v>
      </c>
      <c r="E43" s="93">
        <v>572144.24</v>
      </c>
      <c r="F43" s="98">
        <f t="shared" si="2"/>
        <v>45291</v>
      </c>
      <c r="G43" s="97">
        <v>0</v>
      </c>
      <c r="H43" s="97">
        <f t="shared" si="0"/>
        <v>572144.24</v>
      </c>
      <c r="I43" s="98" t="s">
        <v>124</v>
      </c>
    </row>
    <row r="44" spans="1:9" s="101" customFormat="1" ht="13.5" thickBot="1" x14ac:dyDescent="0.25">
      <c r="A44" s="100"/>
      <c r="C44" s="102"/>
      <c r="D44" s="100"/>
      <c r="E44" s="103">
        <f>SUM(E10:E43)</f>
        <v>9633502.5599999968</v>
      </c>
      <c r="F44" s="100"/>
      <c r="G44" s="100"/>
      <c r="H44" s="104">
        <f>SUM(H10:H43)</f>
        <v>9633502.5599999968</v>
      </c>
      <c r="I44" s="100"/>
    </row>
    <row r="45" spans="1:9" ht="26.25" thickTop="1" x14ac:dyDescent="0.25">
      <c r="E45" s="111"/>
      <c r="H45" s="112"/>
    </row>
    <row r="46" spans="1:9" x14ac:dyDescent="0.2">
      <c r="H46" s="115"/>
    </row>
    <row r="47" spans="1:9" x14ac:dyDescent="0.2">
      <c r="H47" s="115"/>
    </row>
    <row r="48" spans="1:9" x14ac:dyDescent="0.2">
      <c r="H48" s="115"/>
    </row>
    <row r="49" spans="8:8" x14ac:dyDescent="0.2">
      <c r="H49" s="115"/>
    </row>
    <row r="50" spans="8:8" x14ac:dyDescent="0.2">
      <c r="H50" s="115"/>
    </row>
    <row r="51" spans="8:8" x14ac:dyDescent="0.2">
      <c r="H51" s="115"/>
    </row>
    <row r="52" spans="8:8" x14ac:dyDescent="0.2">
      <c r="H52" s="115"/>
    </row>
    <row r="53" spans="8:8" x14ac:dyDescent="0.2">
      <c r="H53" s="115"/>
    </row>
    <row r="54" spans="8:8" x14ac:dyDescent="0.2">
      <c r="H54" s="115"/>
    </row>
    <row r="55" spans="8:8" x14ac:dyDescent="0.2">
      <c r="H55" s="115"/>
    </row>
    <row r="56" spans="8:8" x14ac:dyDescent="0.2">
      <c r="H56" s="115"/>
    </row>
    <row r="57" spans="8:8" x14ac:dyDescent="0.2">
      <c r="H57" s="115"/>
    </row>
    <row r="58" spans="8:8" x14ac:dyDescent="0.2">
      <c r="H58" s="115"/>
    </row>
  </sheetData>
  <sortState xmlns:xlrd2="http://schemas.microsoft.com/office/spreadsheetml/2017/richdata2" ref="A10:I43">
    <sortCondition ref="A10:A43"/>
  </sortState>
  <mergeCells count="3">
    <mergeCell ref="A5:I5"/>
    <mergeCell ref="A6:I6"/>
    <mergeCell ref="A8:I8"/>
  </mergeCells>
  <pageMargins left="0.25" right="0.25" top="0.75" bottom="0.75" header="0.3" footer="0.3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21"/>
  <sheetViews>
    <sheetView showGridLines="0" workbookViewId="0">
      <selection activeCell="E11" sqref="E11"/>
    </sheetView>
  </sheetViews>
  <sheetFormatPr baseColWidth="10" defaultColWidth="11.42578125" defaultRowHeight="12.75" x14ac:dyDescent="0.2"/>
  <cols>
    <col min="1" max="1" width="8.5703125" customWidth="1"/>
    <col min="2" max="2" width="3.7109375" customWidth="1"/>
    <col min="3" max="3" width="47.140625" customWidth="1"/>
    <col min="4" max="4" width="18.7109375" customWidth="1"/>
  </cols>
  <sheetData>
    <row r="6" spans="2:4" ht="28.5" customHeight="1" x14ac:dyDescent="0.2">
      <c r="B6" s="120" t="s">
        <v>148</v>
      </c>
      <c r="C6" s="120" t="s">
        <v>2</v>
      </c>
      <c r="D6" s="121" t="s">
        <v>4</v>
      </c>
    </row>
    <row r="7" spans="2:4" x14ac:dyDescent="0.2">
      <c r="B7" s="116">
        <v>1</v>
      </c>
      <c r="C7" s="116" t="s">
        <v>10</v>
      </c>
      <c r="D7" s="117">
        <v>6000</v>
      </c>
    </row>
    <row r="8" spans="2:4" x14ac:dyDescent="0.2">
      <c r="B8" s="116">
        <v>2</v>
      </c>
      <c r="C8" s="116" t="s">
        <v>126</v>
      </c>
      <c r="D8" s="117">
        <v>2138125.94</v>
      </c>
    </row>
    <row r="9" spans="2:4" x14ac:dyDescent="0.2">
      <c r="B9" s="116">
        <v>3</v>
      </c>
      <c r="C9" s="116" t="s">
        <v>29</v>
      </c>
      <c r="D9" s="117">
        <v>316304.40000000002</v>
      </c>
    </row>
    <row r="10" spans="2:4" x14ac:dyDescent="0.2">
      <c r="B10" s="116">
        <v>4</v>
      </c>
      <c r="C10" s="116" t="s">
        <v>6</v>
      </c>
      <c r="D10" s="117">
        <v>208800</v>
      </c>
    </row>
    <row r="11" spans="2:4" x14ac:dyDescent="0.2">
      <c r="B11" s="116">
        <v>5</v>
      </c>
      <c r="C11" s="116" t="s">
        <v>12</v>
      </c>
      <c r="D11" s="117">
        <v>755.2</v>
      </c>
    </row>
    <row r="12" spans="2:4" x14ac:dyDescent="0.2">
      <c r="B12" s="116">
        <v>6</v>
      </c>
      <c r="C12" s="116" t="s">
        <v>129</v>
      </c>
      <c r="D12" s="117">
        <v>6041600</v>
      </c>
    </row>
    <row r="13" spans="2:4" x14ac:dyDescent="0.2">
      <c r="B13" s="116">
        <v>7</v>
      </c>
      <c r="C13" s="116" t="s">
        <v>130</v>
      </c>
      <c r="D13" s="117">
        <v>126850</v>
      </c>
    </row>
    <row r="14" spans="2:4" x14ac:dyDescent="0.2">
      <c r="B14" s="116">
        <v>8</v>
      </c>
      <c r="C14" s="116" t="s">
        <v>9</v>
      </c>
      <c r="D14" s="117">
        <v>16661.599999999999</v>
      </c>
    </row>
    <row r="15" spans="2:4" x14ac:dyDescent="0.2">
      <c r="B15" s="116">
        <v>9</v>
      </c>
      <c r="C15" s="116" t="s">
        <v>131</v>
      </c>
      <c r="D15" s="117">
        <v>4684.45</v>
      </c>
    </row>
    <row r="16" spans="2:4" x14ac:dyDescent="0.2">
      <c r="B16" s="116">
        <v>10</v>
      </c>
      <c r="C16" s="116" t="s">
        <v>132</v>
      </c>
      <c r="D16" s="117">
        <v>201576.72999999998</v>
      </c>
    </row>
    <row r="17" spans="2:4" x14ac:dyDescent="0.2">
      <c r="B17" s="116">
        <v>11</v>
      </c>
      <c r="C17" s="116" t="s">
        <v>136</v>
      </c>
      <c r="D17" s="117">
        <v>572144.24</v>
      </c>
    </row>
    <row r="18" spans="2:4" ht="6" customHeight="1" x14ac:dyDescent="0.2">
      <c r="B18" s="96"/>
      <c r="C18" s="96"/>
      <c r="D18" s="96"/>
    </row>
    <row r="19" spans="2:4" ht="13.5" thickBot="1" x14ac:dyDescent="0.25">
      <c r="B19" s="96"/>
      <c r="C19" s="118" t="s">
        <v>147</v>
      </c>
      <c r="D19" s="119">
        <f>SUM(D7:D18)</f>
        <v>9633502.5599999987</v>
      </c>
    </row>
    <row r="20" spans="2:4" ht="13.5" thickTop="1" x14ac:dyDescent="0.2">
      <c r="B20" s="96"/>
      <c r="C20" s="96"/>
      <c r="D20" s="96"/>
    </row>
    <row r="21" spans="2:4" x14ac:dyDescent="0.2">
      <c r="B21" s="96"/>
      <c r="C21" s="96"/>
      <c r="D21" s="9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6" t="s">
        <v>49</v>
      </c>
      <c r="B43" s="128">
        <v>2021</v>
      </c>
      <c r="C43" s="128">
        <v>2020</v>
      </c>
      <c r="E43" s="76"/>
      <c r="F43" s="77"/>
      <c r="G43" s="78"/>
      <c r="H43" s="79"/>
    </row>
    <row r="44" spans="1:8" ht="18.75" hidden="1" customHeight="1" thickBot="1" x14ac:dyDescent="0.25">
      <c r="A44" s="127"/>
      <c r="B44" s="129"/>
      <c r="C44" s="129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6" t="s">
        <v>49</v>
      </c>
      <c r="B78" s="128">
        <v>2021</v>
      </c>
      <c r="C78" s="128">
        <v>2020</v>
      </c>
      <c r="E78" s="76"/>
      <c r="F78" s="77"/>
      <c r="G78" s="78"/>
      <c r="H78" s="79"/>
    </row>
    <row r="79" spans="1:8" ht="0.75" customHeight="1" thickBot="1" x14ac:dyDescent="0.25">
      <c r="A79" s="127"/>
      <c r="B79" s="129"/>
      <c r="C79" s="129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0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32" t="s">
        <v>0</v>
      </c>
      <c r="B15" s="134" t="s">
        <v>2</v>
      </c>
      <c r="C15" s="130" t="s">
        <v>4</v>
      </c>
    </row>
    <row r="16" spans="1:4" ht="15" thickBot="1" x14ac:dyDescent="0.25">
      <c r="A16" s="133"/>
      <c r="B16" s="135"/>
      <c r="C16" s="131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6" t="s">
        <v>49</v>
      </c>
      <c r="C3" s="138">
        <v>2020</v>
      </c>
      <c r="D3" s="140">
        <v>2019</v>
      </c>
    </row>
    <row r="4" spans="2:4" ht="15.75" customHeight="1" thickBot="1" x14ac:dyDescent="0.25">
      <c r="B4" s="137"/>
      <c r="C4" s="139"/>
      <c r="D4" s="141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42" t="s">
        <v>49</v>
      </c>
      <c r="C29" s="144">
        <v>2020</v>
      </c>
      <c r="D29" s="146">
        <v>2019</v>
      </c>
    </row>
    <row r="30" spans="2:4" ht="15.75" customHeight="1" thickBot="1" x14ac:dyDescent="0.25">
      <c r="B30" s="143"/>
      <c r="C30" s="145"/>
      <c r="D30" s="147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Plantilla Pagos a Proveedores</vt:lpstr>
      <vt:lpstr>Hoja3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2024-01-12T18:12:00Z</cp:lastPrinted>
  <dcterms:created xsi:type="dcterms:W3CDTF">2006-07-11T17:39:34Z</dcterms:created>
  <dcterms:modified xsi:type="dcterms:W3CDTF">2024-01-12T18:39:13Z</dcterms:modified>
</cp:coreProperties>
</file>