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78F429F5-082E-4716-BCF5-FA3FEAE8C11B}" xr6:coauthVersionLast="47" xr6:coauthVersionMax="47" xr10:uidLastSave="{00000000-0000-0000-0000-000000000000}"/>
  <bookViews>
    <workbookView xWindow="-120" yWindow="-120" windowWidth="29040" windowHeight="15840" xr2:uid="{14702C8D-A51C-489E-83A7-41F3E4056C99}"/>
  </bookViews>
  <sheets>
    <sheet name="Plantilla Pagos a Provee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1" l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F91" i="1"/>
  <c r="E91" i="1"/>
  <c r="H91" i="1" s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H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H159" i="1" l="1"/>
  <c r="E159" i="1"/>
</calcChain>
</file>

<file path=xl/sharedStrings.xml><?xml version="1.0" encoding="utf-8"?>
<sst xmlns="http://schemas.openxmlformats.org/spreadsheetml/2006/main" count="596" uniqueCount="234">
  <si>
    <t xml:space="preserve">Tesorería de la Seguridad Social </t>
  </si>
  <si>
    <t xml:space="preserve">PLANTILLA PAGOS A PROVEEDORES </t>
  </si>
  <si>
    <t>Correspondiente al Mes: Febrero del Año: 2023</t>
  </si>
  <si>
    <t>Nombre del PROVEEDOR</t>
  </si>
  <si>
    <t>Concepto</t>
  </si>
  <si>
    <t>No. de factura o comprobante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</si>
  <si>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</si>
  <si>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</si>
  <si>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</si>
  <si>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</si>
  <si>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</si>
  <si>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</si>
  <si>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ABOGADOS NOTARIOS (LEY 189-07 Y ORDINARIOS)</t>
  </si>
  <si>
    <t>SERVICIOS DE NOTARIZACIONES</t>
  </si>
  <si>
    <t>Pendiente</t>
  </si>
  <si>
    <t>AGUA PLANETA AZUL S.A.</t>
  </si>
  <si>
    <t>GASTOS DE TRABAJO, SUMINISTRO Y SERVICIOS</t>
  </si>
  <si>
    <t>B1500157785</t>
  </si>
  <si>
    <t>Atrasado</t>
  </si>
  <si>
    <t>B1500158036</t>
  </si>
  <si>
    <t>B1500158259</t>
  </si>
  <si>
    <t>B1500158453</t>
  </si>
  <si>
    <t>ALL OFFICE  SOLUTIONS, SRL</t>
  </si>
  <si>
    <t>B1500001623</t>
  </si>
  <si>
    <t>B15000001630</t>
  </si>
  <si>
    <t>ALARM CONTROLS SEGURIDAD, S.A.</t>
  </si>
  <si>
    <t>B1500000292</t>
  </si>
  <si>
    <t>B1500000373</t>
  </si>
  <si>
    <t xml:space="preserve">BAROLI TECNOLOGYA , SRL </t>
  </si>
  <si>
    <t xml:space="preserve">COMPRA DE ACTIVOS </t>
  </si>
  <si>
    <t>B1500000304</t>
  </si>
  <si>
    <t>COLUMBUS NEWORT, INC</t>
  </si>
  <si>
    <t>B1500004229</t>
  </si>
  <si>
    <t>COMPAÑIA DOMINICANA DE TELEFONOS, S.A.</t>
  </si>
  <si>
    <t>E450000001812</t>
  </si>
  <si>
    <t>E450000000671</t>
  </si>
  <si>
    <t>E450000001121</t>
  </si>
  <si>
    <t>E450000001041</t>
  </si>
  <si>
    <t>E450000010732</t>
  </si>
  <si>
    <t>E450000001042</t>
  </si>
  <si>
    <t>COMPAñIA DOMINICANA DE TELEFONOS , S.A.</t>
  </si>
  <si>
    <t>E4500000003252</t>
  </si>
  <si>
    <t>E4500000004419</t>
  </si>
  <si>
    <t>E4500000003640</t>
  </si>
  <si>
    <t>E4500000003729</t>
  </si>
  <si>
    <t>E4500000003314</t>
  </si>
  <si>
    <t>E4500000003641</t>
  </si>
  <si>
    <t>CONSORCIO ENERGETICO PUNTA CANA MACAO</t>
  </si>
  <si>
    <t>B1500013426</t>
  </si>
  <si>
    <t xml:space="preserve">CONSULTORES DE DATOS DEL CARIBE , SRL </t>
  </si>
  <si>
    <t>B1500001338</t>
  </si>
  <si>
    <t>CRF CONSTRUESTRUCTURA , SRL</t>
  </si>
  <si>
    <t>B1500000024</t>
  </si>
  <si>
    <t>B1500000023</t>
  </si>
  <si>
    <t>B1500000025</t>
  </si>
  <si>
    <t>COMPU OFFICE DOMINICANA, SRL</t>
  </si>
  <si>
    <t>B1500003539</t>
  </si>
  <si>
    <t xml:space="preserve">CLIMASTER , SRL </t>
  </si>
  <si>
    <t>B1500000238</t>
  </si>
  <si>
    <t>DIPLUGIA PC OUTLET STORE, SRL</t>
  </si>
  <si>
    <t>ARRENDAMIENTO (EQUIPOS DE COMPUTOS)</t>
  </si>
  <si>
    <t>B1500000686</t>
  </si>
  <si>
    <t>B1500000709</t>
  </si>
  <si>
    <t>EDESUR DOMINICANA S.A.</t>
  </si>
  <si>
    <t>B1500358323</t>
  </si>
  <si>
    <t>B1500358322</t>
  </si>
  <si>
    <t>EDUARDO MANRIQUE Y ASOCIADOS, SRL</t>
  </si>
  <si>
    <t>B1500000212</t>
  </si>
  <si>
    <t>B1500000211</t>
  </si>
  <si>
    <t>B1500000213</t>
  </si>
  <si>
    <t>B1500000214</t>
  </si>
  <si>
    <t xml:space="preserve">ERNESTA MINAYA RIVERA </t>
  </si>
  <si>
    <t>ARRENDAMIENTO (OFICINA REGIONAL PUERTO PLATA)</t>
  </si>
  <si>
    <t>B1500000098</t>
  </si>
  <si>
    <t xml:space="preserve">EXCEL CONSULTING, SRL </t>
  </si>
  <si>
    <t>B1500000058</t>
  </si>
  <si>
    <t>ERNESTO DEYVI ORTIZ</t>
  </si>
  <si>
    <t>B1500000029</t>
  </si>
  <si>
    <t>EMPRESA MACANGEL , SRL</t>
  </si>
  <si>
    <t>B1500000294</t>
  </si>
  <si>
    <t xml:space="preserve">EDITORA LISTIN DIARIO C POR A </t>
  </si>
  <si>
    <t>B1500007993</t>
  </si>
  <si>
    <t xml:space="preserve">FR GROUP, SRL </t>
  </si>
  <si>
    <t>B1500000434</t>
  </si>
  <si>
    <t>FABIO AUGUSTO JORGE COMPANY SRL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</si>
  <si>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</si>
  <si>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</si>
  <si>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</si>
  <si>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</si>
  <si>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</si>
  <si>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</si>
  <si>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</si>
  <si>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</si>
  <si>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</si>
  <si>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</si>
  <si>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</si>
  <si>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</si>
  <si>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</si>
  <si>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</si>
  <si>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</si>
  <si>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</si>
  <si>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</si>
  <si>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</si>
  <si>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 xml:space="preserve">FIOR DALIZA MEJIA </t>
  </si>
  <si>
    <t>B1500000107</t>
  </si>
  <si>
    <t>B1500000006</t>
  </si>
  <si>
    <t>GASPER SERVICIOS MULTIPLES SRL.</t>
  </si>
  <si>
    <t>B1500000152</t>
  </si>
  <si>
    <t>GRUPO DV SERVICES, SRL.</t>
  </si>
  <si>
    <t>ARRENDAMIENTO (EQUIPO DE AROMATIZACION)</t>
  </si>
  <si>
    <t>B1500000034</t>
  </si>
  <si>
    <t>B1500000035</t>
  </si>
  <si>
    <t>B1500000036</t>
  </si>
  <si>
    <t>B1500000037</t>
  </si>
  <si>
    <t>B1500000038</t>
  </si>
  <si>
    <t>B1500000039</t>
  </si>
  <si>
    <t>B1500000040</t>
  </si>
  <si>
    <t>B1500000041</t>
  </si>
  <si>
    <t>GRUPO DV SERVICES, SRL</t>
  </si>
  <si>
    <t>B1500000042</t>
  </si>
  <si>
    <t>B1500000043</t>
  </si>
  <si>
    <t>INTEGRACIONES TECNOLOGICA</t>
  </si>
  <si>
    <t>B1500000301</t>
  </si>
  <si>
    <t xml:space="preserve">INVERSIONES PRF, SRL </t>
  </si>
  <si>
    <t>MANTENIMIENTO (OFICINA REGIONAL SFM)</t>
  </si>
  <si>
    <t>B1500000509</t>
  </si>
  <si>
    <t>INVERSIONES PRF,SRL</t>
  </si>
  <si>
    <t>B1500000519</t>
  </si>
  <si>
    <t>INVERSIONES SANFRA SRL</t>
  </si>
  <si>
    <t>B1500000516</t>
  </si>
  <si>
    <t>B0400000009</t>
  </si>
  <si>
    <t>B0400000010</t>
  </si>
  <si>
    <t>B1500000526</t>
  </si>
  <si>
    <t xml:space="preserve">INVERSIONES SIURANA , SRL </t>
  </si>
  <si>
    <t>B1500000730</t>
  </si>
  <si>
    <t>ICU SOLUCIONES DE EMPRESAS, SRL</t>
  </si>
  <si>
    <t>B1500000499</t>
  </si>
  <si>
    <t>ISAIAS CORPORAN RIVAS</t>
  </si>
  <si>
    <t>B1500000081</t>
  </si>
  <si>
    <t>JORDAD, SRL</t>
  </si>
  <si>
    <t>MANTENIMIENTO (OFICINA REGIONAL SANTAGO)</t>
  </si>
  <si>
    <t>B1500000184</t>
  </si>
  <si>
    <t>ARRENDAMIENTO (OFICINA REGIONAL SANTIAGO)</t>
  </si>
  <si>
    <t>B1500000185</t>
  </si>
  <si>
    <t>B0300000002</t>
  </si>
  <si>
    <t>B0300000003</t>
  </si>
  <si>
    <t>B1500000186</t>
  </si>
  <si>
    <t>B1500000187</t>
  </si>
  <si>
    <t>B1500000188</t>
  </si>
  <si>
    <t>B1500000189</t>
  </si>
  <si>
    <t>B1500000191</t>
  </si>
  <si>
    <t>B1500000192</t>
  </si>
  <si>
    <t>B1500000194</t>
  </si>
  <si>
    <t>B1500000195</t>
  </si>
  <si>
    <t>B1500000196</t>
  </si>
  <si>
    <t>B1500000197</t>
  </si>
  <si>
    <t>B1500000199</t>
  </si>
  <si>
    <t>B1500000200</t>
  </si>
  <si>
    <t>MRO MANTENIMIENTO OPERACION Y REPARACION, SRL</t>
  </si>
  <si>
    <t>B1500000414</t>
  </si>
  <si>
    <t>MRO MANTENIMIENTO OPERACION Y REPARACION , SRL</t>
  </si>
  <si>
    <t>B1500000409</t>
  </si>
  <si>
    <t>MERCANTIL RAMI, SRL</t>
  </si>
  <si>
    <t>B1500000525</t>
  </si>
  <si>
    <t>MAGIC MAGNUM VENTURE, SRL</t>
  </si>
  <si>
    <t>ARRENDAMIENTO (GUSTAVO MEJIA RICART)</t>
  </si>
  <si>
    <t>B1500000151</t>
  </si>
  <si>
    <t xml:space="preserve">MAGNA MOTORS COMPANY, SRL </t>
  </si>
  <si>
    <t>B1500006100</t>
  </si>
  <si>
    <t>MULTICOMPUTOS, SRL.</t>
  </si>
  <si>
    <t>B1500001157</t>
  </si>
  <si>
    <t>B1500001158</t>
  </si>
  <si>
    <t xml:space="preserve">ADQUISICION DE ACTIVOS </t>
  </si>
  <si>
    <t>B1500001159</t>
  </si>
  <si>
    <t>B15000001175</t>
  </si>
  <si>
    <t>MULTIGRABADO SRL</t>
  </si>
  <si>
    <t>B1600001609</t>
  </si>
  <si>
    <t xml:space="preserve">OROX INVERSIONES </t>
  </si>
  <si>
    <t xml:space="preserve">GASTOS DE TRABAJO, SUMINISTRO Y SERVICIOS </t>
  </si>
  <si>
    <t>B1500001257</t>
  </si>
  <si>
    <t>B1500001251</t>
  </si>
  <si>
    <t>OFICINA GUBERNAMENTAL DE LA INFORMACION Y COMUNICACION</t>
  </si>
  <si>
    <t>B1500002108</t>
  </si>
  <si>
    <t>B1500002092</t>
  </si>
  <si>
    <t>PREDACTOR PEST CONTROL</t>
  </si>
  <si>
    <t>B1500001952</t>
  </si>
  <si>
    <t xml:space="preserve">PASTRYS RESPOSTERIA </t>
  </si>
  <si>
    <t>B1500001163</t>
  </si>
  <si>
    <t>RESOLUCION TECNICA ALDASA</t>
  </si>
  <si>
    <t>B1500000010</t>
  </si>
  <si>
    <t>S&amp;Y SUPPLY SRL</t>
  </si>
  <si>
    <t>B1500000491</t>
  </si>
  <si>
    <t>SALTO CREATIVO  SRL.</t>
  </si>
  <si>
    <t>A010010011500000003</t>
  </si>
  <si>
    <t xml:space="preserve">SEGUROS RESERVAS </t>
  </si>
  <si>
    <t>GASTOS DE SEGUROS</t>
  </si>
  <si>
    <t>B1500039530</t>
  </si>
  <si>
    <t>B1500039531</t>
  </si>
  <si>
    <t>B0400231830</t>
  </si>
  <si>
    <t>B1500040085</t>
  </si>
  <si>
    <t>B1500040088</t>
  </si>
  <si>
    <t xml:space="preserve">SERVICIO NACIONAL DE SEGURIDAD INTEGRAL , SRL </t>
  </si>
  <si>
    <t>B1500000611</t>
  </si>
  <si>
    <t>B0400002098</t>
  </si>
  <si>
    <t>B0400002099</t>
  </si>
  <si>
    <t>B1500000624</t>
  </si>
  <si>
    <t>B1500000623</t>
  </si>
  <si>
    <t>SOLUCIONES GLOBALES , JM</t>
  </si>
  <si>
    <t>COMPRA DE ACTIVO</t>
  </si>
  <si>
    <t>B1500000239</t>
  </si>
  <si>
    <t>SOSTENIBILIDAD 3RS, INC</t>
  </si>
  <si>
    <t>B1500000145</t>
  </si>
  <si>
    <t>TURISTRANS TRANSPORTE Y SERVICIOS , SRL</t>
  </si>
  <si>
    <t>B1500000445</t>
  </si>
  <si>
    <t xml:space="preserve">VICTORIA MARTE </t>
  </si>
  <si>
    <t>B1500000220</t>
  </si>
  <si>
    <t>B1500000221</t>
  </si>
  <si>
    <t xml:space="preserve">VIGILANTES NAVIEROS DEL CARIBE </t>
  </si>
  <si>
    <t>B1500000059</t>
  </si>
  <si>
    <t>B1500000061</t>
  </si>
  <si>
    <t>UNIFIED COMMUNICATIONS, SRL</t>
  </si>
  <si>
    <t>ARRENDAMIENTO (ENLACE FIBRA OPTICA)</t>
  </si>
  <si>
    <t>B1500000217</t>
  </si>
  <si>
    <t>B1500000219</t>
  </si>
  <si>
    <t>B1500000218</t>
  </si>
  <si>
    <t xml:space="preserve">UNISOFT, SRL </t>
  </si>
  <si>
    <t>URBANVOL SOLUTIONS</t>
  </si>
  <si>
    <t>ARRENDAMIENTO (ARCHIVO MUERTO INSTITUCIONAL)</t>
  </si>
  <si>
    <t>B1500000514</t>
  </si>
  <si>
    <t>WENDY'S MUEBLES, SRL</t>
  </si>
  <si>
    <t>B1500000322</t>
  </si>
  <si>
    <t>ARRENDAMIENTO (OFICINAS PLAZA NACO)</t>
  </si>
  <si>
    <t>B1500000334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</si>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</sst>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409]d\-mmm\-yyyy;@"/>
    <numFmt numFmtId="166" formatCode="_-[$RD$-1C0A]* #,##0.00_ ;_-[$RD$-1C0A]* \-#,##0.00\ ;_-[$RD$-1C0A]* &quot;-&quot;??_ ;_-@_ "/>
    <numFmt numFmtId="167" formatCode="_-* #,##0.00_-;\-* #,##0.00_-;_-* &quot;-&quot;??_-;_-@_-"/>
    <numFmt numFmtId="168" formatCode="_-&quot;RD$&quot;* #,##0.00_-;\-&quot;RD$&quot;* #,##0.00_-;_-&quot;RD$&quot;* &quot;-&quot;??_-;_-@_-"/>
  </numFmts>
  <fonts count="15" x14ac:knownFonts="1">
    <font>
      <sz val="10"/>
      <name val="Arial"/>
    </font>
    <font>
      <sz val="20"/>
      <name val="Arial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b/>
      <sz val="20"/>
      <color theme="0"/>
      <name val="Calibri Light"/>
      <family val="2"/>
    </font>
    <font>
      <b/>
      <sz val="12"/>
      <name val="Calibri Light"/>
      <family val="2"/>
    </font>
    <font>
      <sz val="11"/>
      <name val="Arial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0"/>
      <name val="Arial"/>
      <family val="2"/>
    </font>
    <font>
      <sz val="14"/>
      <name val="Calibri Light"/>
      <family val="2"/>
    </font>
    <font>
      <b/>
      <sz val="10"/>
      <name val="Calibri Light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7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vertical="center" wrapText="1"/>
    </xf>
    <xf numFmtId="165" fontId="9" fillId="4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6" fontId="9" fillId="0" borderId="0" xfId="0" applyNumberFormat="1" applyFont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 wrapText="1"/>
    </xf>
    <xf numFmtId="167" fontId="10" fillId="0" borderId="2" xfId="1" applyFont="1" applyBorder="1"/>
    <xf numFmtId="0" fontId="9" fillId="3" borderId="2" xfId="0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8" fontId="10" fillId="0" borderId="2" xfId="0" applyNumberFormat="1" applyFont="1" applyBorder="1"/>
    <xf numFmtId="168" fontId="10" fillId="0" borderId="2" xfId="1" applyNumberFormat="1" applyFont="1" applyBorder="1"/>
    <xf numFmtId="0" fontId="10" fillId="4" borderId="3" xfId="0" applyFont="1" applyFill="1" applyBorder="1" applyAlignment="1">
      <alignment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3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6" xfId="0" applyNumberFormat="1" applyFont="1" applyBorder="1" applyAlignment="1">
      <alignment horizontal="center"/>
    </xf>
    <xf numFmtId="164" fontId="14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6C57FAD-5C31-4AC7-8E44-A9C89F516D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4447222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1493610</xdr:colOff>
      <xdr:row>1</xdr:row>
      <xdr:rowOff>197967</xdr:rowOff>
    </xdr:from>
    <xdr:to>
      <xdr:col>9</xdr:col>
      <xdr:colOff>177384</xdr:colOff>
      <xdr:row>8</xdr:row>
      <xdr:rowOff>297511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AE19E688-4DE0-418D-BD4C-477BDAF8152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6028760" y="521817"/>
          <a:ext cx="2569974" cy="17949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2FCA-62C0-4102-A193-8C77169B856F}">
  <dimension ref="A3:I160"/>
  <sheetViews>
    <sheetView showGridLines="0" tabSelected="1" zoomScale="70" zoomScaleNormal="70" workbookViewId="0">
      <selection activeCell="J16" sqref="J16"/>
    </sheetView>
  </sheetViews>
  <sheetFormatPr defaultColWidth="77.7109375" defaultRowHeight="25.5" x14ac:dyDescent="0.35"/>
  <cols>
    <col min="1" max="1" width="55" style="1" bestFit="1" customWidth="1"/>
    <col min="2" max="2" width="57" style="2" bestFit="1" customWidth="1"/>
    <col min="3" max="3" width="26.5703125" style="3" customWidth="1"/>
    <col min="4" max="4" width="17.7109375" style="1" customWidth="1"/>
    <col min="5" max="5" width="25.85546875" style="4" customWidth="1"/>
    <col min="6" max="6" width="18.7109375" style="1" customWidth="1"/>
    <col min="7" max="7" width="17.140625" style="1" customWidth="1"/>
    <col min="8" max="8" width="23.7109375" style="5" customWidth="1"/>
    <col min="9" max="9" width="34.5703125" style="1" customWidth="1"/>
    <col min="10" max="16384" width="77.7109375" style="2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6" t="s">
        <v>0</v>
      </c>
      <c r="B7" s="6"/>
      <c r="C7" s="6"/>
      <c r="D7" s="6"/>
      <c r="E7" s="6"/>
      <c r="F7" s="6"/>
      <c r="G7" s="6"/>
      <c r="H7" s="6"/>
      <c r="I7" s="6"/>
    </row>
    <row r="8" spans="1:9" ht="22.5" customHeight="1" x14ac:dyDescent="0.2">
      <c r="A8" s="7" t="s">
        <v>1</v>
      </c>
      <c r="B8" s="7"/>
      <c r="C8" s="7"/>
      <c r="D8" s="7"/>
      <c r="E8" s="7"/>
      <c r="F8" s="7"/>
      <c r="G8" s="7"/>
      <c r="H8" s="7"/>
      <c r="I8" s="7"/>
    </row>
    <row r="9" spans="1:9" ht="26.25" x14ac:dyDescent="0.4">
      <c r="A9" s="8"/>
      <c r="B9" s="8"/>
      <c r="C9" s="9"/>
      <c r="D9" s="8"/>
      <c r="E9" s="10"/>
      <c r="F9" s="11"/>
      <c r="G9" s="8"/>
      <c r="H9" s="12"/>
      <c r="I9" s="11"/>
    </row>
    <row r="10" spans="1:9" ht="49.5" customHeight="1" x14ac:dyDescent="0.2">
      <c r="A10" s="13" t="s">
        <v>2</v>
      </c>
      <c r="B10" s="13"/>
      <c r="C10" s="13"/>
      <c r="D10" s="13"/>
      <c r="E10" s="13"/>
      <c r="F10" s="13"/>
      <c r="G10" s="13"/>
      <c r="H10" s="13"/>
      <c r="I10" s="14"/>
    </row>
    <row r="11" spans="1:9" s="18" customFormat="1" ht="26.25" customHeight="1" x14ac:dyDescent="0.2">
      <c r="A11" s="15" t="s">
        <v>3</v>
      </c>
      <c r="B11" s="16" t="s">
        <v>4</v>
      </c>
      <c r="C11" s="15" t="s">
        <v>5</v>
      </c>
      <c r="D11" s="15" t="s">
        <v>6</v>
      </c>
      <c r="E11" s="17" t="s">
        <v>7</v>
      </c>
      <c r="F11" s="15" t="s">
        <v>8</v>
      </c>
      <c r="G11" s="15" t="s">
        <v>9</v>
      </c>
      <c r="H11" s="17" t="s">
        <v>10</v>
      </c>
      <c r="I11" s="15" t="s">
        <v>11</v>
      </c>
    </row>
    <row r="12" spans="1:9" s="18" customFormat="1" ht="60.75" customHeight="1" x14ac:dyDescent="0.2">
      <c r="A12" s="15"/>
      <c r="B12" s="16"/>
      <c r="C12" s="15"/>
      <c r="D12" s="15"/>
      <c r="E12" s="17"/>
      <c r="F12" s="15"/>
      <c r="G12" s="15"/>
      <c r="H12" s="17"/>
      <c r="I12" s="15"/>
    </row>
    <row r="13" spans="1:9" s="27" customFormat="1" ht="32.25" customHeight="1" x14ac:dyDescent="0.2">
      <c r="A13" s="19" t="s">
        <v>12</v>
      </c>
      <c r="B13" s="19" t="s">
        <v>13</v>
      </c>
      <c r="C13" s="20"/>
      <c r="D13" s="21">
        <v>44985</v>
      </c>
      <c r="E13" s="22">
        <v>5200</v>
      </c>
      <c r="F13" s="23"/>
      <c r="G13" s="24">
        <v>0</v>
      </c>
      <c r="H13" s="25">
        <f t="shared" ref="H13:H75" si="0">E13-G13</f>
        <v>5200</v>
      </c>
      <c r="I13" s="26" t="s">
        <v>14</v>
      </c>
    </row>
    <row r="14" spans="1:9" s="27" customFormat="1" ht="32.25" customHeight="1" x14ac:dyDescent="0.2">
      <c r="A14" s="28" t="s">
        <v>15</v>
      </c>
      <c r="B14" s="19" t="s">
        <v>16</v>
      </c>
      <c r="C14" s="29" t="s">
        <v>17</v>
      </c>
      <c r="D14" s="30">
        <v>44963</v>
      </c>
      <c r="E14" s="31">
        <v>2160</v>
      </c>
      <c r="F14" s="23">
        <f t="shared" ref="F14:F37" si="1">+D14+30</f>
        <v>44993</v>
      </c>
      <c r="G14" s="24">
        <v>0</v>
      </c>
      <c r="H14" s="25">
        <f t="shared" si="0"/>
        <v>2160</v>
      </c>
      <c r="I14" s="26" t="s">
        <v>18</v>
      </c>
    </row>
    <row r="15" spans="1:9" s="27" customFormat="1" ht="32.25" customHeight="1" x14ac:dyDescent="0.2">
      <c r="A15" s="28" t="s">
        <v>15</v>
      </c>
      <c r="B15" s="19" t="s">
        <v>16</v>
      </c>
      <c r="C15" s="29" t="s">
        <v>19</v>
      </c>
      <c r="D15" s="30">
        <v>44970</v>
      </c>
      <c r="E15" s="31">
        <v>3780</v>
      </c>
      <c r="F15" s="23">
        <f t="shared" si="1"/>
        <v>45000</v>
      </c>
      <c r="G15" s="24">
        <v>0</v>
      </c>
      <c r="H15" s="25">
        <f t="shared" si="0"/>
        <v>3780</v>
      </c>
      <c r="I15" s="26" t="s">
        <v>18</v>
      </c>
    </row>
    <row r="16" spans="1:9" s="27" customFormat="1" ht="32.25" customHeight="1" x14ac:dyDescent="0.2">
      <c r="A16" s="28" t="s">
        <v>15</v>
      </c>
      <c r="B16" s="19" t="s">
        <v>16</v>
      </c>
      <c r="C16" s="29" t="s">
        <v>20</v>
      </c>
      <c r="D16" s="30">
        <v>44977</v>
      </c>
      <c r="E16" s="31">
        <v>4140</v>
      </c>
      <c r="F16" s="23">
        <f t="shared" si="1"/>
        <v>45007</v>
      </c>
      <c r="G16" s="24">
        <v>0</v>
      </c>
      <c r="H16" s="25">
        <f t="shared" si="0"/>
        <v>4140</v>
      </c>
      <c r="I16" s="26" t="s">
        <v>18</v>
      </c>
    </row>
    <row r="17" spans="1:9" s="27" customFormat="1" ht="32.25" customHeight="1" x14ac:dyDescent="0.2">
      <c r="A17" s="28" t="s">
        <v>15</v>
      </c>
      <c r="B17" s="19" t="s">
        <v>16</v>
      </c>
      <c r="C17" s="29" t="s">
        <v>21</v>
      </c>
      <c r="D17" s="30">
        <v>44985</v>
      </c>
      <c r="E17" s="31">
        <v>3960</v>
      </c>
      <c r="F17" s="23">
        <f t="shared" si="1"/>
        <v>45015</v>
      </c>
      <c r="G17" s="24">
        <v>0</v>
      </c>
      <c r="H17" s="25">
        <f t="shared" si="0"/>
        <v>3960</v>
      </c>
      <c r="I17" s="26" t="s">
        <v>18</v>
      </c>
    </row>
    <row r="18" spans="1:9" s="27" customFormat="1" ht="32.25" customHeight="1" x14ac:dyDescent="0.2">
      <c r="A18" s="28" t="s">
        <v>22</v>
      </c>
      <c r="B18" s="19" t="s">
        <v>16</v>
      </c>
      <c r="C18" s="32" t="s">
        <v>23</v>
      </c>
      <c r="D18" s="30">
        <v>44980</v>
      </c>
      <c r="E18" s="31">
        <v>24780</v>
      </c>
      <c r="F18" s="23">
        <f t="shared" si="1"/>
        <v>45010</v>
      </c>
      <c r="G18" s="24">
        <v>0</v>
      </c>
      <c r="H18" s="25">
        <f t="shared" si="0"/>
        <v>24780</v>
      </c>
      <c r="I18" s="26" t="s">
        <v>18</v>
      </c>
    </row>
    <row r="19" spans="1:9" s="27" customFormat="1" ht="32.25" customHeight="1" x14ac:dyDescent="0.2">
      <c r="A19" s="28" t="s">
        <v>22</v>
      </c>
      <c r="B19" s="19" t="s">
        <v>16</v>
      </c>
      <c r="C19" s="32" t="s">
        <v>24</v>
      </c>
      <c r="D19" s="30">
        <v>44985</v>
      </c>
      <c r="E19" s="31">
        <v>794982.23</v>
      </c>
      <c r="F19" s="23">
        <f t="shared" si="1"/>
        <v>45015</v>
      </c>
      <c r="G19" s="24">
        <v>0</v>
      </c>
      <c r="H19" s="25">
        <f t="shared" si="0"/>
        <v>794982.23</v>
      </c>
      <c r="I19" s="26" t="s">
        <v>18</v>
      </c>
    </row>
    <row r="20" spans="1:9" s="27" customFormat="1" ht="32.25" customHeight="1" x14ac:dyDescent="0.2">
      <c r="A20" s="19" t="s">
        <v>25</v>
      </c>
      <c r="B20" s="19" t="s">
        <v>16</v>
      </c>
      <c r="C20" s="20" t="s">
        <v>26</v>
      </c>
      <c r="D20" s="21">
        <v>44927</v>
      </c>
      <c r="E20" s="22">
        <v>14466.56</v>
      </c>
      <c r="F20" s="23">
        <f t="shared" si="1"/>
        <v>44957</v>
      </c>
      <c r="G20" s="24">
        <v>0</v>
      </c>
      <c r="H20" s="25">
        <f t="shared" si="0"/>
        <v>14466.56</v>
      </c>
      <c r="I20" s="26" t="s">
        <v>18</v>
      </c>
    </row>
    <row r="21" spans="1:9" s="27" customFormat="1" ht="32.25" customHeight="1" x14ac:dyDescent="0.2">
      <c r="A21" s="19" t="s">
        <v>25</v>
      </c>
      <c r="B21" s="19" t="s">
        <v>16</v>
      </c>
      <c r="C21" s="32" t="s">
        <v>27</v>
      </c>
      <c r="D21" s="30">
        <v>44964</v>
      </c>
      <c r="E21" s="22">
        <v>14466.56</v>
      </c>
      <c r="F21" s="23">
        <f t="shared" si="1"/>
        <v>44994</v>
      </c>
      <c r="G21" s="24">
        <v>0</v>
      </c>
      <c r="H21" s="25">
        <f t="shared" si="0"/>
        <v>14466.56</v>
      </c>
      <c r="I21" s="26" t="s">
        <v>18</v>
      </c>
    </row>
    <row r="22" spans="1:9" s="27" customFormat="1" ht="32.25" customHeight="1" x14ac:dyDescent="0.2">
      <c r="A22" s="28" t="s">
        <v>28</v>
      </c>
      <c r="B22" s="33" t="s">
        <v>29</v>
      </c>
      <c r="C22" s="32" t="s">
        <v>30</v>
      </c>
      <c r="D22" s="30">
        <v>44974</v>
      </c>
      <c r="E22" s="34">
        <v>875619</v>
      </c>
      <c r="F22" s="23">
        <f t="shared" si="1"/>
        <v>45004</v>
      </c>
      <c r="G22" s="24">
        <v>0</v>
      </c>
      <c r="H22" s="25">
        <f t="shared" si="0"/>
        <v>875619</v>
      </c>
      <c r="I22" s="26" t="s">
        <v>18</v>
      </c>
    </row>
    <row r="23" spans="1:9" s="27" customFormat="1" ht="32.25" customHeight="1" x14ac:dyDescent="0.2">
      <c r="A23" s="28" t="s">
        <v>31</v>
      </c>
      <c r="B23" s="19" t="s">
        <v>16</v>
      </c>
      <c r="C23" s="32" t="s">
        <v>32</v>
      </c>
      <c r="D23" s="35">
        <v>44958</v>
      </c>
      <c r="E23" s="36">
        <v>2029826.01</v>
      </c>
      <c r="F23" s="23">
        <f t="shared" si="1"/>
        <v>44988</v>
      </c>
      <c r="G23" s="24">
        <v>0</v>
      </c>
      <c r="H23" s="25">
        <f t="shared" si="0"/>
        <v>2029826.01</v>
      </c>
      <c r="I23" s="26" t="s">
        <v>18</v>
      </c>
    </row>
    <row r="24" spans="1:9" s="27" customFormat="1" ht="32.25" customHeight="1" x14ac:dyDescent="0.2">
      <c r="A24" s="19" t="s">
        <v>33</v>
      </c>
      <c r="B24" s="19" t="s">
        <v>16</v>
      </c>
      <c r="C24" s="20" t="s">
        <v>34</v>
      </c>
      <c r="D24" s="21">
        <v>44953</v>
      </c>
      <c r="E24" s="22">
        <v>6467.5</v>
      </c>
      <c r="F24" s="23">
        <f t="shared" si="1"/>
        <v>44983</v>
      </c>
      <c r="G24" s="24">
        <v>0</v>
      </c>
      <c r="H24" s="25">
        <f t="shared" si="0"/>
        <v>6467.5</v>
      </c>
      <c r="I24" s="26" t="s">
        <v>18</v>
      </c>
    </row>
    <row r="25" spans="1:9" s="27" customFormat="1" ht="32.25" customHeight="1" x14ac:dyDescent="0.2">
      <c r="A25" s="19" t="s">
        <v>33</v>
      </c>
      <c r="B25" s="19" t="s">
        <v>16</v>
      </c>
      <c r="C25" s="20" t="s">
        <v>35</v>
      </c>
      <c r="D25" s="21">
        <v>44953</v>
      </c>
      <c r="E25" s="22">
        <v>4292.6099999999997</v>
      </c>
      <c r="F25" s="23">
        <f t="shared" si="1"/>
        <v>44983</v>
      </c>
      <c r="G25" s="24">
        <v>0</v>
      </c>
      <c r="H25" s="25">
        <f t="shared" si="0"/>
        <v>4292.6099999999997</v>
      </c>
      <c r="I25" s="26" t="s">
        <v>18</v>
      </c>
    </row>
    <row r="26" spans="1:9" s="27" customFormat="1" ht="32.25" customHeight="1" x14ac:dyDescent="0.2">
      <c r="A26" s="19" t="s">
        <v>33</v>
      </c>
      <c r="B26" s="19" t="s">
        <v>16</v>
      </c>
      <c r="C26" s="20" t="s">
        <v>36</v>
      </c>
      <c r="D26" s="21">
        <v>44953</v>
      </c>
      <c r="E26" s="22">
        <v>377323.5</v>
      </c>
      <c r="F26" s="23">
        <f t="shared" si="1"/>
        <v>44983</v>
      </c>
      <c r="G26" s="24">
        <v>0</v>
      </c>
      <c r="H26" s="25">
        <f t="shared" si="0"/>
        <v>377323.5</v>
      </c>
      <c r="I26" s="26" t="s">
        <v>18</v>
      </c>
    </row>
    <row r="27" spans="1:9" s="27" customFormat="1" ht="32.25" customHeight="1" x14ac:dyDescent="0.2">
      <c r="A27" s="19" t="s">
        <v>33</v>
      </c>
      <c r="B27" s="19" t="s">
        <v>16</v>
      </c>
      <c r="C27" s="20" t="s">
        <v>37</v>
      </c>
      <c r="D27" s="21">
        <v>44953</v>
      </c>
      <c r="E27" s="22">
        <v>1621.47</v>
      </c>
      <c r="F27" s="23">
        <f t="shared" si="1"/>
        <v>44983</v>
      </c>
      <c r="G27" s="24">
        <v>0</v>
      </c>
      <c r="H27" s="25">
        <f t="shared" si="0"/>
        <v>1621.47</v>
      </c>
      <c r="I27" s="26" t="s">
        <v>18</v>
      </c>
    </row>
    <row r="28" spans="1:9" s="27" customFormat="1" ht="32.25" customHeight="1" x14ac:dyDescent="0.2">
      <c r="A28" s="19" t="s">
        <v>33</v>
      </c>
      <c r="B28" s="19" t="s">
        <v>16</v>
      </c>
      <c r="C28" s="20" t="s">
        <v>38</v>
      </c>
      <c r="D28" s="21">
        <v>44953</v>
      </c>
      <c r="E28" s="22">
        <v>194488.17</v>
      </c>
      <c r="F28" s="23">
        <f t="shared" si="1"/>
        <v>44983</v>
      </c>
      <c r="G28" s="24">
        <v>0</v>
      </c>
      <c r="H28" s="25">
        <f t="shared" si="0"/>
        <v>194488.17</v>
      </c>
      <c r="I28" s="26" t="s">
        <v>18</v>
      </c>
    </row>
    <row r="29" spans="1:9" s="27" customFormat="1" ht="32.25" customHeight="1" x14ac:dyDescent="0.2">
      <c r="A29" s="19" t="s">
        <v>33</v>
      </c>
      <c r="B29" s="19" t="s">
        <v>16</v>
      </c>
      <c r="C29" s="20" t="s">
        <v>39</v>
      </c>
      <c r="D29" s="21">
        <v>44953</v>
      </c>
      <c r="E29" s="22">
        <v>12929.8</v>
      </c>
      <c r="F29" s="23">
        <f t="shared" si="1"/>
        <v>44983</v>
      </c>
      <c r="G29" s="24">
        <v>0</v>
      </c>
      <c r="H29" s="25">
        <f t="shared" si="0"/>
        <v>12929.8</v>
      </c>
      <c r="I29" s="26" t="s">
        <v>14</v>
      </c>
    </row>
    <row r="30" spans="1:9" s="27" customFormat="1" ht="32.25" customHeight="1" x14ac:dyDescent="0.2">
      <c r="A30" s="28" t="s">
        <v>40</v>
      </c>
      <c r="B30" s="19" t="s">
        <v>16</v>
      </c>
      <c r="C30" s="32" t="s">
        <v>41</v>
      </c>
      <c r="D30" s="35">
        <v>44984</v>
      </c>
      <c r="E30" s="36">
        <v>4216.72</v>
      </c>
      <c r="F30" s="23">
        <f t="shared" si="1"/>
        <v>45014</v>
      </c>
      <c r="G30" s="24">
        <v>0</v>
      </c>
      <c r="H30" s="25">
        <f t="shared" si="0"/>
        <v>4216.72</v>
      </c>
      <c r="I30" s="26" t="s">
        <v>14</v>
      </c>
    </row>
    <row r="31" spans="1:9" s="27" customFormat="1" ht="32.25" customHeight="1" x14ac:dyDescent="0.2">
      <c r="A31" s="28" t="s">
        <v>40</v>
      </c>
      <c r="B31" s="19" t="s">
        <v>16</v>
      </c>
      <c r="C31" s="32" t="s">
        <v>42</v>
      </c>
      <c r="D31" s="35">
        <v>44984</v>
      </c>
      <c r="E31" s="36">
        <v>6467.5</v>
      </c>
      <c r="F31" s="23">
        <f t="shared" si="1"/>
        <v>45014</v>
      </c>
      <c r="G31" s="24">
        <v>0</v>
      </c>
      <c r="H31" s="25">
        <f t="shared" si="0"/>
        <v>6467.5</v>
      </c>
      <c r="I31" s="26" t="s">
        <v>14</v>
      </c>
    </row>
    <row r="32" spans="1:9" s="27" customFormat="1" ht="32.25" customHeight="1" x14ac:dyDescent="0.2">
      <c r="A32" s="28" t="s">
        <v>40</v>
      </c>
      <c r="B32" s="19" t="s">
        <v>16</v>
      </c>
      <c r="C32" s="32" t="s">
        <v>43</v>
      </c>
      <c r="D32" s="35">
        <v>44984</v>
      </c>
      <c r="E32" s="36">
        <v>12929.8</v>
      </c>
      <c r="F32" s="23">
        <f t="shared" si="1"/>
        <v>45014</v>
      </c>
      <c r="G32" s="24">
        <v>0</v>
      </c>
      <c r="H32" s="25">
        <f t="shared" si="0"/>
        <v>12929.8</v>
      </c>
      <c r="I32" s="26" t="s">
        <v>18</v>
      </c>
    </row>
    <row r="33" spans="1:9" s="27" customFormat="1" ht="32.25" customHeight="1" x14ac:dyDescent="0.2">
      <c r="A33" s="28" t="s">
        <v>40</v>
      </c>
      <c r="B33" s="19" t="s">
        <v>16</v>
      </c>
      <c r="C33" s="32" t="s">
        <v>44</v>
      </c>
      <c r="D33" s="35">
        <v>44984</v>
      </c>
      <c r="E33" s="36">
        <v>2073.5</v>
      </c>
      <c r="F33" s="23">
        <f t="shared" si="1"/>
        <v>45014</v>
      </c>
      <c r="G33" s="24">
        <v>0</v>
      </c>
      <c r="H33" s="25">
        <f t="shared" si="0"/>
        <v>2073.5</v>
      </c>
      <c r="I33" s="26" t="s">
        <v>18</v>
      </c>
    </row>
    <row r="34" spans="1:9" s="27" customFormat="1" ht="32.25" customHeight="1" x14ac:dyDescent="0.2">
      <c r="A34" s="28" t="s">
        <v>40</v>
      </c>
      <c r="B34" s="19" t="s">
        <v>16</v>
      </c>
      <c r="C34" s="32" t="s">
        <v>45</v>
      </c>
      <c r="D34" s="35">
        <v>44984</v>
      </c>
      <c r="E34" s="36">
        <v>186850.49</v>
      </c>
      <c r="F34" s="23">
        <f t="shared" si="1"/>
        <v>45014</v>
      </c>
      <c r="G34" s="24">
        <v>0</v>
      </c>
      <c r="H34" s="25">
        <f t="shared" si="0"/>
        <v>186850.49</v>
      </c>
      <c r="I34" s="26" t="s">
        <v>18</v>
      </c>
    </row>
    <row r="35" spans="1:9" s="27" customFormat="1" ht="32.25" customHeight="1" x14ac:dyDescent="0.2">
      <c r="A35" s="28" t="s">
        <v>40</v>
      </c>
      <c r="B35" s="19" t="s">
        <v>16</v>
      </c>
      <c r="C35" s="32" t="s">
        <v>46</v>
      </c>
      <c r="D35" s="35">
        <v>44984</v>
      </c>
      <c r="E35" s="36">
        <v>389459.36</v>
      </c>
      <c r="F35" s="23">
        <f t="shared" si="1"/>
        <v>45014</v>
      </c>
      <c r="G35" s="24">
        <v>0</v>
      </c>
      <c r="H35" s="25">
        <f t="shared" si="0"/>
        <v>389459.36</v>
      </c>
      <c r="I35" s="26" t="s">
        <v>18</v>
      </c>
    </row>
    <row r="36" spans="1:9" s="27" customFormat="1" ht="32.25" customHeight="1" x14ac:dyDescent="0.2">
      <c r="A36" s="19" t="s">
        <v>47</v>
      </c>
      <c r="B36" s="19" t="s">
        <v>16</v>
      </c>
      <c r="C36" s="32" t="s">
        <v>48</v>
      </c>
      <c r="D36" s="35">
        <v>44969</v>
      </c>
      <c r="E36" s="36">
        <v>13261.53</v>
      </c>
      <c r="F36" s="23">
        <f t="shared" si="1"/>
        <v>44999</v>
      </c>
      <c r="G36" s="24">
        <v>0</v>
      </c>
      <c r="H36" s="25">
        <f t="shared" si="0"/>
        <v>13261.53</v>
      </c>
      <c r="I36" s="26" t="s">
        <v>18</v>
      </c>
    </row>
    <row r="37" spans="1:9" s="27" customFormat="1" ht="32.25" customHeight="1" x14ac:dyDescent="0.25">
      <c r="A37" s="28" t="s">
        <v>49</v>
      </c>
      <c r="B37" s="19" t="s">
        <v>16</v>
      </c>
      <c r="C37" s="32" t="s">
        <v>50</v>
      </c>
      <c r="D37" s="35">
        <v>44967</v>
      </c>
      <c r="E37" s="37">
        <v>10952.93</v>
      </c>
      <c r="F37" s="23">
        <f t="shared" si="1"/>
        <v>44997</v>
      </c>
      <c r="G37" s="24">
        <v>0</v>
      </c>
      <c r="H37" s="25">
        <f t="shared" si="0"/>
        <v>10952.93</v>
      </c>
      <c r="I37" s="26" t="s">
        <v>18</v>
      </c>
    </row>
    <row r="38" spans="1:9" s="27" customFormat="1" ht="32.25" customHeight="1" x14ac:dyDescent="0.2">
      <c r="A38" s="19" t="s">
        <v>51</v>
      </c>
      <c r="B38" s="19" t="s">
        <v>16</v>
      </c>
      <c r="C38" s="20" t="s">
        <v>52</v>
      </c>
      <c r="D38" s="21">
        <v>44946</v>
      </c>
      <c r="E38" s="22">
        <v>162875.35</v>
      </c>
      <c r="F38" s="23">
        <v>41641</v>
      </c>
      <c r="G38" s="24">
        <v>0</v>
      </c>
      <c r="H38" s="25">
        <f t="shared" si="0"/>
        <v>162875.35</v>
      </c>
      <c r="I38" s="26" t="s">
        <v>18</v>
      </c>
    </row>
    <row r="39" spans="1:9" s="27" customFormat="1" ht="32.25" customHeight="1" x14ac:dyDescent="0.2">
      <c r="A39" s="19" t="s">
        <v>51</v>
      </c>
      <c r="B39" s="19" t="s">
        <v>16</v>
      </c>
      <c r="C39" s="20" t="s">
        <v>53</v>
      </c>
      <c r="D39" s="21">
        <v>44946</v>
      </c>
      <c r="E39" s="22">
        <v>69006.399999999994</v>
      </c>
      <c r="F39" s="23">
        <v>41672</v>
      </c>
      <c r="G39" s="24">
        <v>0</v>
      </c>
      <c r="H39" s="25">
        <f t="shared" si="0"/>
        <v>69006.399999999994</v>
      </c>
      <c r="I39" s="26" t="s">
        <v>18</v>
      </c>
    </row>
    <row r="40" spans="1:9" s="27" customFormat="1" ht="32.25" customHeight="1" x14ac:dyDescent="0.2">
      <c r="A40" s="38" t="s">
        <v>51</v>
      </c>
      <c r="B40" s="19" t="s">
        <v>16</v>
      </c>
      <c r="C40" s="32" t="s">
        <v>54</v>
      </c>
      <c r="D40" s="39">
        <v>44958</v>
      </c>
      <c r="E40" s="36">
        <v>433588.07</v>
      </c>
      <c r="F40" s="23">
        <f t="shared" ref="F40:F79" si="2">+D40+30</f>
        <v>44988</v>
      </c>
      <c r="G40" s="24">
        <v>0</v>
      </c>
      <c r="H40" s="25">
        <f t="shared" si="0"/>
        <v>433588.07</v>
      </c>
      <c r="I40" s="26" t="s">
        <v>18</v>
      </c>
    </row>
    <row r="41" spans="1:9" s="27" customFormat="1" ht="32.25" customHeight="1" x14ac:dyDescent="0.2">
      <c r="A41" s="28" t="s">
        <v>55</v>
      </c>
      <c r="B41" s="19" t="s">
        <v>16</v>
      </c>
      <c r="C41" s="32" t="s">
        <v>56</v>
      </c>
      <c r="D41" s="35">
        <v>44967</v>
      </c>
      <c r="E41" s="36">
        <v>54957.32</v>
      </c>
      <c r="F41" s="23">
        <f t="shared" si="2"/>
        <v>44997</v>
      </c>
      <c r="G41" s="24">
        <v>0</v>
      </c>
      <c r="H41" s="25">
        <f t="shared" si="0"/>
        <v>54957.32</v>
      </c>
      <c r="I41" s="26" t="s">
        <v>18</v>
      </c>
    </row>
    <row r="42" spans="1:9" s="27" customFormat="1" ht="32.25" customHeight="1" x14ac:dyDescent="0.2">
      <c r="A42" s="40" t="s">
        <v>57</v>
      </c>
      <c r="B42" s="19" t="s">
        <v>29</v>
      </c>
      <c r="C42" s="32" t="s">
        <v>58</v>
      </c>
      <c r="D42" s="39">
        <v>44946</v>
      </c>
      <c r="E42" s="36">
        <v>155000</v>
      </c>
      <c r="F42" s="23">
        <f t="shared" si="2"/>
        <v>44976</v>
      </c>
      <c r="G42" s="24">
        <v>0</v>
      </c>
      <c r="H42" s="25">
        <f t="shared" si="0"/>
        <v>155000</v>
      </c>
      <c r="I42" s="26" t="s">
        <v>18</v>
      </c>
    </row>
    <row r="43" spans="1:9" s="27" customFormat="1" ht="32.25" customHeight="1" x14ac:dyDescent="0.2">
      <c r="A43" s="19" t="s">
        <v>59</v>
      </c>
      <c r="B43" s="19" t="s">
        <v>60</v>
      </c>
      <c r="C43" s="20" t="s">
        <v>61</v>
      </c>
      <c r="D43" s="21">
        <v>44946</v>
      </c>
      <c r="E43" s="22">
        <v>205320</v>
      </c>
      <c r="F43" s="23">
        <f t="shared" si="2"/>
        <v>44976</v>
      </c>
      <c r="G43" s="24">
        <v>0</v>
      </c>
      <c r="H43" s="25">
        <f t="shared" si="0"/>
        <v>205320</v>
      </c>
      <c r="I43" s="26" t="s">
        <v>18</v>
      </c>
    </row>
    <row r="44" spans="1:9" s="27" customFormat="1" ht="32.25" customHeight="1" x14ac:dyDescent="0.2">
      <c r="A44" s="28" t="s">
        <v>59</v>
      </c>
      <c r="B44" s="19" t="s">
        <v>60</v>
      </c>
      <c r="C44" s="32" t="s">
        <v>62</v>
      </c>
      <c r="D44" s="41">
        <v>44977</v>
      </c>
      <c r="E44" s="36">
        <v>205320</v>
      </c>
      <c r="F44" s="23">
        <f t="shared" si="2"/>
        <v>45007</v>
      </c>
      <c r="G44" s="24">
        <v>0</v>
      </c>
      <c r="H44" s="25">
        <f t="shared" si="0"/>
        <v>205320</v>
      </c>
      <c r="I44" s="26" t="s">
        <v>18</v>
      </c>
    </row>
    <row r="45" spans="1:9" s="27" customFormat="1" ht="32.25" customHeight="1" x14ac:dyDescent="0.2">
      <c r="A45" s="19" t="s">
        <v>63</v>
      </c>
      <c r="B45" s="19" t="s">
        <v>16</v>
      </c>
      <c r="C45" s="29" t="s">
        <v>64</v>
      </c>
      <c r="D45" s="30">
        <v>44985</v>
      </c>
      <c r="E45" s="36">
        <v>99256.42</v>
      </c>
      <c r="F45" s="23">
        <f t="shared" si="2"/>
        <v>45015</v>
      </c>
      <c r="G45" s="24">
        <v>0</v>
      </c>
      <c r="H45" s="25">
        <f t="shared" si="0"/>
        <v>99256.42</v>
      </c>
      <c r="I45" s="26" t="s">
        <v>18</v>
      </c>
    </row>
    <row r="46" spans="1:9" s="27" customFormat="1" ht="32.25" customHeight="1" x14ac:dyDescent="0.2">
      <c r="A46" s="19" t="s">
        <v>63</v>
      </c>
      <c r="B46" s="19" t="s">
        <v>16</v>
      </c>
      <c r="C46" s="29" t="s">
        <v>65</v>
      </c>
      <c r="D46" s="30">
        <v>44985</v>
      </c>
      <c r="E46" s="36">
        <v>126875.02</v>
      </c>
      <c r="F46" s="23">
        <f t="shared" si="2"/>
        <v>45015</v>
      </c>
      <c r="G46" s="24">
        <v>0</v>
      </c>
      <c r="H46" s="25">
        <f t="shared" si="0"/>
        <v>126875.02</v>
      </c>
      <c r="I46" s="26" t="s">
        <v>18</v>
      </c>
    </row>
    <row r="47" spans="1:9" s="27" customFormat="1" ht="32.25" customHeight="1" x14ac:dyDescent="0.2">
      <c r="A47" s="19" t="s">
        <v>66</v>
      </c>
      <c r="B47" s="19" t="s">
        <v>16</v>
      </c>
      <c r="C47" s="20" t="s">
        <v>67</v>
      </c>
      <c r="D47" s="21">
        <v>44942</v>
      </c>
      <c r="E47" s="22">
        <v>26432</v>
      </c>
      <c r="F47" s="23">
        <f t="shared" si="2"/>
        <v>44972</v>
      </c>
      <c r="G47" s="24">
        <v>0</v>
      </c>
      <c r="H47" s="25">
        <f t="shared" si="0"/>
        <v>26432</v>
      </c>
      <c r="I47" s="26" t="s">
        <v>18</v>
      </c>
    </row>
    <row r="48" spans="1:9" s="27" customFormat="1" ht="32.25" customHeight="1" x14ac:dyDescent="0.2">
      <c r="A48" s="19" t="s">
        <v>66</v>
      </c>
      <c r="B48" s="19" t="s">
        <v>16</v>
      </c>
      <c r="C48" s="20" t="s">
        <v>68</v>
      </c>
      <c r="D48" s="21">
        <v>44942</v>
      </c>
      <c r="E48" s="22">
        <v>82305</v>
      </c>
      <c r="F48" s="23">
        <f t="shared" si="2"/>
        <v>44972</v>
      </c>
      <c r="G48" s="24">
        <v>0</v>
      </c>
      <c r="H48" s="25">
        <f t="shared" si="0"/>
        <v>82305</v>
      </c>
      <c r="I48" s="26" t="s">
        <v>18</v>
      </c>
    </row>
    <row r="49" spans="1:9" s="27" customFormat="1" ht="32.25" customHeight="1" x14ac:dyDescent="0.2">
      <c r="A49" s="19" t="s">
        <v>66</v>
      </c>
      <c r="B49" s="19" t="s">
        <v>16</v>
      </c>
      <c r="C49" s="29" t="s">
        <v>69</v>
      </c>
      <c r="D49" s="30">
        <v>44959</v>
      </c>
      <c r="E49" s="36">
        <v>39471</v>
      </c>
      <c r="F49" s="23">
        <f t="shared" si="2"/>
        <v>44989</v>
      </c>
      <c r="G49" s="24">
        <v>0</v>
      </c>
      <c r="H49" s="25">
        <f t="shared" si="0"/>
        <v>39471</v>
      </c>
      <c r="I49" s="26" t="s">
        <v>18</v>
      </c>
    </row>
    <row r="50" spans="1:9" s="27" customFormat="1" ht="32.25" customHeight="1" x14ac:dyDescent="0.2">
      <c r="A50" s="19" t="s">
        <v>66</v>
      </c>
      <c r="B50" s="19" t="s">
        <v>16</v>
      </c>
      <c r="C50" s="29" t="s">
        <v>70</v>
      </c>
      <c r="D50" s="30">
        <v>44974</v>
      </c>
      <c r="E50" s="36">
        <v>130744</v>
      </c>
      <c r="F50" s="23">
        <f t="shared" si="2"/>
        <v>45004</v>
      </c>
      <c r="G50" s="24">
        <v>0</v>
      </c>
      <c r="H50" s="25">
        <f t="shared" si="0"/>
        <v>130744</v>
      </c>
      <c r="I50" s="26" t="s">
        <v>18</v>
      </c>
    </row>
    <row r="51" spans="1:9" s="27" customFormat="1" ht="32.25" customHeight="1" x14ac:dyDescent="0.2">
      <c r="A51" s="19" t="s">
        <v>71</v>
      </c>
      <c r="B51" s="19" t="s">
        <v>72</v>
      </c>
      <c r="C51" s="20" t="s">
        <v>73</v>
      </c>
      <c r="D51" s="21">
        <v>44927</v>
      </c>
      <c r="E51" s="22">
        <v>49249.39</v>
      </c>
      <c r="F51" s="23">
        <f t="shared" si="2"/>
        <v>44957</v>
      </c>
      <c r="G51" s="24">
        <v>0</v>
      </c>
      <c r="H51" s="25">
        <f t="shared" si="0"/>
        <v>49249.39</v>
      </c>
      <c r="I51" s="26" t="s">
        <v>18</v>
      </c>
    </row>
    <row r="52" spans="1:9" s="27" customFormat="1" ht="32.25" customHeight="1" x14ac:dyDescent="0.2">
      <c r="A52" s="28" t="s">
        <v>74</v>
      </c>
      <c r="B52" s="19" t="s">
        <v>16</v>
      </c>
      <c r="C52" s="29" t="s">
        <v>75</v>
      </c>
      <c r="D52" s="30">
        <v>44964</v>
      </c>
      <c r="E52" s="36">
        <v>728650</v>
      </c>
      <c r="F52" s="23">
        <f t="shared" si="2"/>
        <v>44994</v>
      </c>
      <c r="G52" s="24">
        <v>0</v>
      </c>
      <c r="H52" s="25">
        <f t="shared" si="0"/>
        <v>728650</v>
      </c>
      <c r="I52" s="26" t="s">
        <v>18</v>
      </c>
    </row>
    <row r="53" spans="1:9" s="27" customFormat="1" ht="32.25" customHeight="1" x14ac:dyDescent="0.25">
      <c r="A53" s="28" t="s">
        <v>76</v>
      </c>
      <c r="B53" s="19" t="s">
        <v>16</v>
      </c>
      <c r="C53" s="42" t="s">
        <v>77</v>
      </c>
      <c r="D53" s="30">
        <v>44972</v>
      </c>
      <c r="E53" s="36">
        <v>19470</v>
      </c>
      <c r="F53" s="23">
        <f t="shared" si="2"/>
        <v>45002</v>
      </c>
      <c r="G53" s="24">
        <v>0</v>
      </c>
      <c r="H53" s="25">
        <f t="shared" si="0"/>
        <v>19470</v>
      </c>
      <c r="I53" s="26" t="s">
        <v>18</v>
      </c>
    </row>
    <row r="54" spans="1:9" s="27" customFormat="1" ht="32.25" customHeight="1" x14ac:dyDescent="0.25">
      <c r="A54" s="28" t="s">
        <v>78</v>
      </c>
      <c r="B54" s="19" t="s">
        <v>16</v>
      </c>
      <c r="C54" s="42" t="s">
        <v>79</v>
      </c>
      <c r="D54" s="30">
        <v>44984</v>
      </c>
      <c r="E54" s="36">
        <v>113280</v>
      </c>
      <c r="F54" s="23">
        <f t="shared" si="2"/>
        <v>45014</v>
      </c>
      <c r="G54" s="24">
        <v>0</v>
      </c>
      <c r="H54" s="25">
        <f t="shared" si="0"/>
        <v>113280</v>
      </c>
      <c r="I54" s="26" t="s">
        <v>18</v>
      </c>
    </row>
    <row r="55" spans="1:9" s="27" customFormat="1" ht="32.25" customHeight="1" x14ac:dyDescent="0.25">
      <c r="A55" s="28" t="s">
        <v>80</v>
      </c>
      <c r="B55" s="19" t="s">
        <v>16</v>
      </c>
      <c r="C55" s="42" t="s">
        <v>81</v>
      </c>
      <c r="D55" s="30">
        <v>44980</v>
      </c>
      <c r="E55" s="36">
        <v>59992.38</v>
      </c>
      <c r="F55" s="23">
        <f t="shared" si="2"/>
        <v>45010</v>
      </c>
      <c r="G55" s="24">
        <v>0</v>
      </c>
      <c r="H55" s="25">
        <f t="shared" si="0"/>
        <v>59992.38</v>
      </c>
      <c r="I55" s="26" t="s">
        <v>18</v>
      </c>
    </row>
    <row r="56" spans="1:9" s="27" customFormat="1" ht="32.25" customHeight="1" x14ac:dyDescent="0.2">
      <c r="A56" s="19" t="s">
        <v>82</v>
      </c>
      <c r="B56" s="19" t="s">
        <v>16</v>
      </c>
      <c r="C56" s="20" t="s">
        <v>83</v>
      </c>
      <c r="D56" s="21">
        <v>44957</v>
      </c>
      <c r="E56" s="22">
        <v>53100</v>
      </c>
      <c r="F56" s="23">
        <f t="shared" si="2"/>
        <v>44987</v>
      </c>
      <c r="G56" s="24">
        <v>0</v>
      </c>
      <c r="H56" s="25">
        <f t="shared" si="0"/>
        <v>53100</v>
      </c>
      <c r="I56" s="26" t="s">
        <v>18</v>
      </c>
    </row>
    <row r="57" spans="1:9" s="27" customFormat="1" ht="32.25" customHeight="1" x14ac:dyDescent="0.2">
      <c r="A57" s="19" t="s">
        <v>84</v>
      </c>
      <c r="B57" s="19" t="s">
        <v>16</v>
      </c>
      <c r="C57" s="20" t="s">
        <v>85</v>
      </c>
      <c r="D57" s="21">
        <v>41641</v>
      </c>
      <c r="E57" s="22">
        <v>11600</v>
      </c>
      <c r="F57" s="23">
        <f t="shared" si="2"/>
        <v>41671</v>
      </c>
      <c r="G57" s="24">
        <v>0</v>
      </c>
      <c r="H57" s="25">
        <f t="shared" si="0"/>
        <v>11600</v>
      </c>
      <c r="I57" s="26" t="s">
        <v>18</v>
      </c>
    </row>
    <row r="58" spans="1:9" s="27" customFormat="1" ht="32.25" customHeight="1" x14ac:dyDescent="0.2">
      <c r="A58" s="19" t="s">
        <v>84</v>
      </c>
      <c r="B58" s="19" t="s">
        <v>16</v>
      </c>
      <c r="C58" s="20" t="s">
        <v>86</v>
      </c>
      <c r="D58" s="21">
        <v>41672</v>
      </c>
      <c r="E58" s="22">
        <v>11600</v>
      </c>
      <c r="F58" s="23">
        <f t="shared" si="2"/>
        <v>41702</v>
      </c>
      <c r="G58" s="24">
        <v>0</v>
      </c>
      <c r="H58" s="25">
        <f t="shared" si="0"/>
        <v>11600</v>
      </c>
      <c r="I58" s="26" t="s">
        <v>18</v>
      </c>
    </row>
    <row r="59" spans="1:9" s="27" customFormat="1" ht="32.25" customHeight="1" x14ac:dyDescent="0.2">
      <c r="A59" s="19" t="s">
        <v>84</v>
      </c>
      <c r="B59" s="19" t="s">
        <v>16</v>
      </c>
      <c r="C59" s="20" t="s">
        <v>87</v>
      </c>
      <c r="D59" s="21">
        <v>41702</v>
      </c>
      <c r="E59" s="22">
        <v>11600</v>
      </c>
      <c r="F59" s="23">
        <f t="shared" si="2"/>
        <v>41732</v>
      </c>
      <c r="G59" s="24">
        <v>0</v>
      </c>
      <c r="H59" s="25">
        <f t="shared" si="0"/>
        <v>11600</v>
      </c>
      <c r="I59" s="26" t="s">
        <v>18</v>
      </c>
    </row>
    <row r="60" spans="1:9" s="27" customFormat="1" ht="32.25" customHeight="1" x14ac:dyDescent="0.2">
      <c r="A60" s="19" t="s">
        <v>84</v>
      </c>
      <c r="B60" s="19" t="s">
        <v>16</v>
      </c>
      <c r="C60" s="20" t="s">
        <v>88</v>
      </c>
      <c r="D60" s="21">
        <v>41737</v>
      </c>
      <c r="E60" s="22">
        <v>11600</v>
      </c>
      <c r="F60" s="23">
        <f t="shared" si="2"/>
        <v>41767</v>
      </c>
      <c r="G60" s="24">
        <v>0</v>
      </c>
      <c r="H60" s="25">
        <f t="shared" si="0"/>
        <v>11600</v>
      </c>
      <c r="I60" s="26" t="s">
        <v>18</v>
      </c>
    </row>
    <row r="61" spans="1:9" s="27" customFormat="1" ht="32.25" customHeight="1" x14ac:dyDescent="0.2">
      <c r="A61" s="19" t="s">
        <v>84</v>
      </c>
      <c r="B61" s="19" t="s">
        <v>16</v>
      </c>
      <c r="C61" s="20" t="s">
        <v>89</v>
      </c>
      <c r="D61" s="21">
        <v>41766</v>
      </c>
      <c r="E61" s="22">
        <v>11600</v>
      </c>
      <c r="F61" s="23">
        <f t="shared" si="2"/>
        <v>41796</v>
      </c>
      <c r="G61" s="24">
        <v>0</v>
      </c>
      <c r="H61" s="25">
        <f t="shared" si="0"/>
        <v>11600</v>
      </c>
      <c r="I61" s="26" t="s">
        <v>18</v>
      </c>
    </row>
    <row r="62" spans="1:9" s="27" customFormat="1" ht="32.25" customHeight="1" x14ac:dyDescent="0.2">
      <c r="A62" s="19" t="s">
        <v>84</v>
      </c>
      <c r="B62" s="19" t="s">
        <v>16</v>
      </c>
      <c r="C62" s="20" t="s">
        <v>90</v>
      </c>
      <c r="D62" s="21">
        <v>41800</v>
      </c>
      <c r="E62" s="22">
        <v>11600</v>
      </c>
      <c r="F62" s="23">
        <f t="shared" si="2"/>
        <v>41830</v>
      </c>
      <c r="G62" s="24">
        <v>0</v>
      </c>
      <c r="H62" s="25">
        <f t="shared" si="0"/>
        <v>11600</v>
      </c>
      <c r="I62" s="26" t="s">
        <v>18</v>
      </c>
    </row>
    <row r="63" spans="1:9" s="27" customFormat="1" ht="32.25" customHeight="1" x14ac:dyDescent="0.2">
      <c r="A63" s="19" t="s">
        <v>84</v>
      </c>
      <c r="B63" s="19" t="s">
        <v>16</v>
      </c>
      <c r="C63" s="20" t="s">
        <v>91</v>
      </c>
      <c r="D63" s="21">
        <v>41834</v>
      </c>
      <c r="E63" s="22">
        <v>11600</v>
      </c>
      <c r="F63" s="23">
        <f t="shared" si="2"/>
        <v>41864</v>
      </c>
      <c r="G63" s="24">
        <v>0</v>
      </c>
      <c r="H63" s="25">
        <f t="shared" si="0"/>
        <v>11600</v>
      </c>
      <c r="I63" s="26" t="s">
        <v>18</v>
      </c>
    </row>
    <row r="64" spans="1:9" s="27" customFormat="1" ht="32.25" customHeight="1" x14ac:dyDescent="0.2">
      <c r="A64" s="19" t="s">
        <v>84</v>
      </c>
      <c r="B64" s="19" t="s">
        <v>16</v>
      </c>
      <c r="C64" s="20" t="s">
        <v>92</v>
      </c>
      <c r="D64" s="21">
        <v>41856</v>
      </c>
      <c r="E64" s="22">
        <v>11600</v>
      </c>
      <c r="F64" s="23">
        <f t="shared" si="2"/>
        <v>41886</v>
      </c>
      <c r="G64" s="24">
        <v>0</v>
      </c>
      <c r="H64" s="25">
        <f t="shared" si="0"/>
        <v>11600</v>
      </c>
      <c r="I64" s="26" t="s">
        <v>18</v>
      </c>
    </row>
    <row r="65" spans="1:9" s="27" customFormat="1" ht="32.25" customHeight="1" x14ac:dyDescent="0.2">
      <c r="A65" s="19" t="s">
        <v>84</v>
      </c>
      <c r="B65" s="19" t="s">
        <v>16</v>
      </c>
      <c r="C65" s="20" t="s">
        <v>93</v>
      </c>
      <c r="D65" s="21">
        <v>41899</v>
      </c>
      <c r="E65" s="22">
        <v>11600</v>
      </c>
      <c r="F65" s="23">
        <f>+D65+30</f>
        <v>41929</v>
      </c>
      <c r="G65" s="24">
        <v>0</v>
      </c>
      <c r="H65" s="25">
        <f>E65-G65</f>
        <v>11600</v>
      </c>
      <c r="I65" s="26" t="s">
        <v>18</v>
      </c>
    </row>
    <row r="66" spans="1:9" s="27" customFormat="1" ht="32.25" customHeight="1" x14ac:dyDescent="0.2">
      <c r="A66" s="19" t="s">
        <v>84</v>
      </c>
      <c r="B66" s="19" t="s">
        <v>16</v>
      </c>
      <c r="C66" s="20" t="s">
        <v>94</v>
      </c>
      <c r="D66" s="21">
        <v>41915</v>
      </c>
      <c r="E66" s="22">
        <v>11600</v>
      </c>
      <c r="F66" s="23">
        <f>+D66+30</f>
        <v>41945</v>
      </c>
      <c r="G66" s="24">
        <v>0</v>
      </c>
      <c r="H66" s="25">
        <f>E66-G66</f>
        <v>11600</v>
      </c>
      <c r="I66" s="26" t="s">
        <v>18</v>
      </c>
    </row>
    <row r="67" spans="1:9" s="27" customFormat="1" ht="32.25" customHeight="1" x14ac:dyDescent="0.2">
      <c r="A67" s="19" t="s">
        <v>84</v>
      </c>
      <c r="B67" s="19" t="s">
        <v>16</v>
      </c>
      <c r="C67" s="20" t="s">
        <v>95</v>
      </c>
      <c r="D67" s="21">
        <v>41947</v>
      </c>
      <c r="E67" s="22">
        <v>11600</v>
      </c>
      <c r="F67" s="23">
        <f t="shared" si="2"/>
        <v>41977</v>
      </c>
      <c r="G67" s="24">
        <v>0</v>
      </c>
      <c r="H67" s="25">
        <f t="shared" si="0"/>
        <v>11600</v>
      </c>
      <c r="I67" s="26" t="s">
        <v>18</v>
      </c>
    </row>
    <row r="68" spans="1:9" s="27" customFormat="1" ht="32.25" customHeight="1" x14ac:dyDescent="0.2">
      <c r="A68" s="19" t="s">
        <v>84</v>
      </c>
      <c r="B68" s="19" t="s">
        <v>16</v>
      </c>
      <c r="C68" s="20" t="s">
        <v>96</v>
      </c>
      <c r="D68" s="21">
        <v>41975</v>
      </c>
      <c r="E68" s="22">
        <v>11600</v>
      </c>
      <c r="F68" s="23">
        <f t="shared" si="2"/>
        <v>42005</v>
      </c>
      <c r="G68" s="24">
        <v>0</v>
      </c>
      <c r="H68" s="25">
        <f t="shared" si="0"/>
        <v>11600</v>
      </c>
      <c r="I68" s="26" t="s">
        <v>14</v>
      </c>
    </row>
    <row r="69" spans="1:9" s="27" customFormat="1" ht="32.25" customHeight="1" x14ac:dyDescent="0.2">
      <c r="A69" s="19" t="s">
        <v>84</v>
      </c>
      <c r="B69" s="19" t="s">
        <v>16</v>
      </c>
      <c r="C69" s="20" t="s">
        <v>97</v>
      </c>
      <c r="D69" s="21">
        <v>42011</v>
      </c>
      <c r="E69" s="22">
        <v>11600</v>
      </c>
      <c r="F69" s="23">
        <f t="shared" si="2"/>
        <v>42041</v>
      </c>
      <c r="G69" s="24">
        <v>0</v>
      </c>
      <c r="H69" s="25">
        <f t="shared" si="0"/>
        <v>11600</v>
      </c>
      <c r="I69" s="26" t="s">
        <v>18</v>
      </c>
    </row>
    <row r="70" spans="1:9" s="27" customFormat="1" ht="32.25" customHeight="1" x14ac:dyDescent="0.2">
      <c r="A70" s="19" t="s">
        <v>84</v>
      </c>
      <c r="B70" s="19" t="s">
        <v>16</v>
      </c>
      <c r="C70" s="20" t="s">
        <v>98</v>
      </c>
      <c r="D70" s="21">
        <v>42038</v>
      </c>
      <c r="E70" s="22">
        <v>11600</v>
      </c>
      <c r="F70" s="23">
        <f t="shared" si="2"/>
        <v>42068</v>
      </c>
      <c r="G70" s="24">
        <v>0</v>
      </c>
      <c r="H70" s="25">
        <f t="shared" si="0"/>
        <v>11600</v>
      </c>
      <c r="I70" s="26" t="s">
        <v>18</v>
      </c>
    </row>
    <row r="71" spans="1:9" s="27" customFormat="1" ht="32.25" customHeight="1" x14ac:dyDescent="0.2">
      <c r="A71" s="19" t="s">
        <v>84</v>
      </c>
      <c r="B71" s="19" t="s">
        <v>16</v>
      </c>
      <c r="C71" s="20" t="s">
        <v>99</v>
      </c>
      <c r="D71" s="21">
        <v>42066</v>
      </c>
      <c r="E71" s="22">
        <v>11600</v>
      </c>
      <c r="F71" s="23">
        <f>+D71+30</f>
        <v>42096</v>
      </c>
      <c r="G71" s="24">
        <v>0</v>
      </c>
      <c r="H71" s="25">
        <f>E71-G71</f>
        <v>11600</v>
      </c>
      <c r="I71" s="26" t="s">
        <v>18</v>
      </c>
    </row>
    <row r="72" spans="1:9" s="27" customFormat="1" ht="32.25" customHeight="1" x14ac:dyDescent="0.2">
      <c r="A72" s="19" t="s">
        <v>84</v>
      </c>
      <c r="B72" s="19" t="s">
        <v>16</v>
      </c>
      <c r="C72" s="20" t="s">
        <v>100</v>
      </c>
      <c r="D72" s="21">
        <v>42101</v>
      </c>
      <c r="E72" s="22">
        <v>11600</v>
      </c>
      <c r="F72" s="23">
        <f t="shared" si="2"/>
        <v>42131</v>
      </c>
      <c r="G72" s="24">
        <v>0</v>
      </c>
      <c r="H72" s="25">
        <f t="shared" si="0"/>
        <v>11600</v>
      </c>
      <c r="I72" s="26" t="s">
        <v>18</v>
      </c>
    </row>
    <row r="73" spans="1:9" s="27" customFormat="1" ht="32.25" customHeight="1" x14ac:dyDescent="0.2">
      <c r="A73" s="19" t="s">
        <v>84</v>
      </c>
      <c r="B73" s="19" t="s">
        <v>16</v>
      </c>
      <c r="C73" s="20" t="s">
        <v>101</v>
      </c>
      <c r="D73" s="21">
        <v>42129</v>
      </c>
      <c r="E73" s="22">
        <v>11600</v>
      </c>
      <c r="F73" s="23">
        <f t="shared" si="2"/>
        <v>42159</v>
      </c>
      <c r="G73" s="24">
        <v>0</v>
      </c>
      <c r="H73" s="25">
        <f t="shared" si="0"/>
        <v>11600</v>
      </c>
      <c r="I73" s="26" t="s">
        <v>18</v>
      </c>
    </row>
    <row r="74" spans="1:9" s="27" customFormat="1" ht="32.25" customHeight="1" x14ac:dyDescent="0.2">
      <c r="A74" s="19" t="s">
        <v>84</v>
      </c>
      <c r="B74" s="19" t="s">
        <v>16</v>
      </c>
      <c r="C74" s="20" t="s">
        <v>102</v>
      </c>
      <c r="D74" s="21">
        <v>42163</v>
      </c>
      <c r="E74" s="22">
        <v>11600</v>
      </c>
      <c r="F74" s="23">
        <f>+D74+30</f>
        <v>42193</v>
      </c>
      <c r="G74" s="24">
        <v>0</v>
      </c>
      <c r="H74" s="25">
        <f t="shared" si="0"/>
        <v>11600</v>
      </c>
      <c r="I74" s="26" t="s">
        <v>18</v>
      </c>
    </row>
    <row r="75" spans="1:9" s="27" customFormat="1" ht="32.25" customHeight="1" x14ac:dyDescent="0.2">
      <c r="A75" s="28" t="s">
        <v>103</v>
      </c>
      <c r="B75" s="19" t="s">
        <v>16</v>
      </c>
      <c r="C75" s="29" t="s">
        <v>104</v>
      </c>
      <c r="D75" s="35">
        <v>44963</v>
      </c>
      <c r="E75" s="36">
        <v>3600</v>
      </c>
      <c r="F75" s="23">
        <f t="shared" si="2"/>
        <v>44993</v>
      </c>
      <c r="G75" s="24">
        <v>0</v>
      </c>
      <c r="H75" s="25">
        <f t="shared" si="0"/>
        <v>3600</v>
      </c>
      <c r="I75" s="26" t="s">
        <v>18</v>
      </c>
    </row>
    <row r="76" spans="1:9" s="27" customFormat="1" ht="32.25" customHeight="1" x14ac:dyDescent="0.2">
      <c r="A76" s="28" t="s">
        <v>103</v>
      </c>
      <c r="B76" s="19" t="s">
        <v>16</v>
      </c>
      <c r="C76" s="29" t="s">
        <v>105</v>
      </c>
      <c r="D76" s="35">
        <v>44963</v>
      </c>
      <c r="E76" s="36">
        <v>3600</v>
      </c>
      <c r="F76" s="23">
        <f>+D76+30</f>
        <v>44993</v>
      </c>
      <c r="G76" s="24">
        <v>0</v>
      </c>
      <c r="H76" s="25">
        <f>E76-G76</f>
        <v>3600</v>
      </c>
      <c r="I76" s="26" t="s">
        <v>18</v>
      </c>
    </row>
    <row r="77" spans="1:9" s="27" customFormat="1" ht="32.25" customHeight="1" x14ac:dyDescent="0.2">
      <c r="A77" s="19" t="s">
        <v>106</v>
      </c>
      <c r="B77" s="19" t="s">
        <v>16</v>
      </c>
      <c r="C77" s="20" t="s">
        <v>107</v>
      </c>
      <c r="D77" s="21">
        <v>43566</v>
      </c>
      <c r="E77" s="22">
        <v>755.2</v>
      </c>
      <c r="F77" s="23">
        <f t="shared" si="2"/>
        <v>43596</v>
      </c>
      <c r="G77" s="24">
        <v>0</v>
      </c>
      <c r="H77" s="25">
        <f t="shared" ref="H77:H140" si="3">E77-G77</f>
        <v>755.2</v>
      </c>
      <c r="I77" s="26" t="s">
        <v>18</v>
      </c>
    </row>
    <row r="78" spans="1:9" s="27" customFormat="1" ht="32.25" customHeight="1" x14ac:dyDescent="0.2">
      <c r="A78" s="19" t="s">
        <v>108</v>
      </c>
      <c r="B78" s="19" t="s">
        <v>109</v>
      </c>
      <c r="C78" s="20" t="s">
        <v>110</v>
      </c>
      <c r="D78" s="21">
        <v>44634</v>
      </c>
      <c r="E78" s="22">
        <v>13609.53</v>
      </c>
      <c r="F78" s="23">
        <f t="shared" si="2"/>
        <v>44664</v>
      </c>
      <c r="G78" s="24">
        <v>0</v>
      </c>
      <c r="H78" s="25">
        <f t="shared" si="3"/>
        <v>13609.53</v>
      </c>
      <c r="I78" s="26" t="s">
        <v>18</v>
      </c>
    </row>
    <row r="79" spans="1:9" s="27" customFormat="1" ht="32.25" customHeight="1" x14ac:dyDescent="0.2">
      <c r="A79" s="19" t="s">
        <v>108</v>
      </c>
      <c r="B79" s="19" t="s">
        <v>109</v>
      </c>
      <c r="C79" s="20" t="s">
        <v>111</v>
      </c>
      <c r="D79" s="21">
        <v>44659</v>
      </c>
      <c r="E79" s="22">
        <v>13609.53</v>
      </c>
      <c r="F79" s="23">
        <f t="shared" si="2"/>
        <v>44689</v>
      </c>
      <c r="G79" s="24">
        <v>0</v>
      </c>
      <c r="H79" s="25">
        <f t="shared" si="3"/>
        <v>13609.53</v>
      </c>
      <c r="I79" s="26" t="s">
        <v>18</v>
      </c>
    </row>
    <row r="80" spans="1:9" s="27" customFormat="1" ht="32.25" customHeight="1" x14ac:dyDescent="0.2">
      <c r="A80" s="19" t="s">
        <v>108</v>
      </c>
      <c r="B80" s="19" t="s">
        <v>109</v>
      </c>
      <c r="C80" s="20" t="s">
        <v>112</v>
      </c>
      <c r="D80" s="21">
        <v>44700</v>
      </c>
      <c r="E80" s="22">
        <v>13609.53</v>
      </c>
      <c r="F80" s="23">
        <f>+D80+30</f>
        <v>44730</v>
      </c>
      <c r="G80" s="24">
        <v>0</v>
      </c>
      <c r="H80" s="25">
        <f>E80-G80</f>
        <v>13609.53</v>
      </c>
      <c r="I80" s="26" t="s">
        <v>18</v>
      </c>
    </row>
    <row r="81" spans="1:9" s="27" customFormat="1" ht="32.25" customHeight="1" x14ac:dyDescent="0.2">
      <c r="A81" s="19" t="s">
        <v>108</v>
      </c>
      <c r="B81" s="19" t="s">
        <v>109</v>
      </c>
      <c r="C81" s="20" t="s">
        <v>113</v>
      </c>
      <c r="D81" s="21">
        <v>44723</v>
      </c>
      <c r="E81" s="22">
        <v>13609.53</v>
      </c>
      <c r="F81" s="23">
        <f t="shared" ref="F81:F144" si="4">+D81+30</f>
        <v>44753</v>
      </c>
      <c r="G81" s="24">
        <v>0</v>
      </c>
      <c r="H81" s="25">
        <f t="shared" si="3"/>
        <v>13609.53</v>
      </c>
      <c r="I81" s="26" t="s">
        <v>18</v>
      </c>
    </row>
    <row r="82" spans="1:9" s="27" customFormat="1" ht="32.25" customHeight="1" x14ac:dyDescent="0.2">
      <c r="A82" s="19" t="s">
        <v>108</v>
      </c>
      <c r="B82" s="19" t="s">
        <v>109</v>
      </c>
      <c r="C82" s="20" t="s">
        <v>114</v>
      </c>
      <c r="D82" s="21">
        <v>44754</v>
      </c>
      <c r="E82" s="22">
        <v>13609.53</v>
      </c>
      <c r="F82" s="23">
        <f t="shared" si="4"/>
        <v>44784</v>
      </c>
      <c r="G82" s="24">
        <v>0</v>
      </c>
      <c r="H82" s="25">
        <f t="shared" si="3"/>
        <v>13609.53</v>
      </c>
      <c r="I82" s="26" t="s">
        <v>18</v>
      </c>
    </row>
    <row r="83" spans="1:9" s="27" customFormat="1" ht="32.25" customHeight="1" x14ac:dyDescent="0.2">
      <c r="A83" s="19" t="s">
        <v>108</v>
      </c>
      <c r="B83" s="19" t="s">
        <v>109</v>
      </c>
      <c r="C83" s="20" t="s">
        <v>115</v>
      </c>
      <c r="D83" s="21">
        <v>44783</v>
      </c>
      <c r="E83" s="22">
        <v>13609.53</v>
      </c>
      <c r="F83" s="23">
        <f t="shared" si="4"/>
        <v>44813</v>
      </c>
      <c r="G83" s="24">
        <v>0</v>
      </c>
      <c r="H83" s="25">
        <f t="shared" si="3"/>
        <v>13609.53</v>
      </c>
      <c r="I83" s="26" t="s">
        <v>18</v>
      </c>
    </row>
    <row r="84" spans="1:9" s="27" customFormat="1" ht="32.25" customHeight="1" x14ac:dyDescent="0.2">
      <c r="A84" s="19" t="s">
        <v>108</v>
      </c>
      <c r="B84" s="19" t="s">
        <v>109</v>
      </c>
      <c r="C84" s="20" t="s">
        <v>116</v>
      </c>
      <c r="D84" s="21">
        <v>44813</v>
      </c>
      <c r="E84" s="22">
        <v>13609.53</v>
      </c>
      <c r="F84" s="23">
        <f t="shared" si="4"/>
        <v>44843</v>
      </c>
      <c r="G84" s="24">
        <v>0</v>
      </c>
      <c r="H84" s="25">
        <f t="shared" si="3"/>
        <v>13609.53</v>
      </c>
      <c r="I84" s="26" t="s">
        <v>18</v>
      </c>
    </row>
    <row r="85" spans="1:9" s="27" customFormat="1" ht="32.25" customHeight="1" x14ac:dyDescent="0.2">
      <c r="A85" s="19" t="s">
        <v>108</v>
      </c>
      <c r="B85" s="19" t="s">
        <v>109</v>
      </c>
      <c r="C85" s="20" t="s">
        <v>117</v>
      </c>
      <c r="D85" s="21">
        <v>44837</v>
      </c>
      <c r="E85" s="22">
        <v>13609.53</v>
      </c>
      <c r="F85" s="23">
        <f t="shared" si="4"/>
        <v>44867</v>
      </c>
      <c r="G85" s="24">
        <v>0</v>
      </c>
      <c r="H85" s="25">
        <f t="shared" si="3"/>
        <v>13609.53</v>
      </c>
      <c r="I85" s="26" t="s">
        <v>18</v>
      </c>
    </row>
    <row r="86" spans="1:9" s="27" customFormat="1" ht="32.25" customHeight="1" x14ac:dyDescent="0.2">
      <c r="A86" s="19" t="s">
        <v>118</v>
      </c>
      <c r="B86" s="19" t="s">
        <v>109</v>
      </c>
      <c r="C86" s="20" t="s">
        <v>119</v>
      </c>
      <c r="D86" s="21">
        <v>44866</v>
      </c>
      <c r="E86" s="22">
        <v>13609.53</v>
      </c>
      <c r="F86" s="23">
        <f t="shared" si="4"/>
        <v>44896</v>
      </c>
      <c r="G86" s="24">
        <v>0</v>
      </c>
      <c r="H86" s="25">
        <f t="shared" si="3"/>
        <v>13609.53</v>
      </c>
      <c r="I86" s="26" t="s">
        <v>18</v>
      </c>
    </row>
    <row r="87" spans="1:9" s="27" customFormat="1" ht="32.25" customHeight="1" x14ac:dyDescent="0.2">
      <c r="A87" s="19" t="s">
        <v>118</v>
      </c>
      <c r="B87" s="19" t="s">
        <v>109</v>
      </c>
      <c r="C87" s="20" t="s">
        <v>120</v>
      </c>
      <c r="D87" s="21">
        <v>44896</v>
      </c>
      <c r="E87" s="22">
        <v>13609.53</v>
      </c>
      <c r="F87" s="23">
        <f t="shared" si="4"/>
        <v>44926</v>
      </c>
      <c r="G87" s="24">
        <v>0</v>
      </c>
      <c r="H87" s="25">
        <f t="shared" si="3"/>
        <v>13609.53</v>
      </c>
      <c r="I87" s="26" t="s">
        <v>18</v>
      </c>
    </row>
    <row r="88" spans="1:9" s="27" customFormat="1" ht="32.25" customHeight="1" x14ac:dyDescent="0.2">
      <c r="A88" s="28" t="s">
        <v>121</v>
      </c>
      <c r="B88" s="19" t="s">
        <v>16</v>
      </c>
      <c r="C88" s="32" t="s">
        <v>122</v>
      </c>
      <c r="D88" s="35">
        <v>44981</v>
      </c>
      <c r="E88" s="36">
        <v>689570.8</v>
      </c>
      <c r="F88" s="23">
        <f t="shared" si="4"/>
        <v>45011</v>
      </c>
      <c r="G88" s="24">
        <v>0</v>
      </c>
      <c r="H88" s="25">
        <f t="shared" si="3"/>
        <v>689570.8</v>
      </c>
      <c r="I88" s="26" t="s">
        <v>18</v>
      </c>
    </row>
    <row r="89" spans="1:9" s="27" customFormat="1" ht="32.25" customHeight="1" x14ac:dyDescent="0.2">
      <c r="A89" s="19" t="s">
        <v>123</v>
      </c>
      <c r="B89" s="19" t="s">
        <v>124</v>
      </c>
      <c r="C89" s="20" t="s">
        <v>125</v>
      </c>
      <c r="D89" s="21">
        <v>44928</v>
      </c>
      <c r="E89" s="22">
        <v>12000</v>
      </c>
      <c r="F89" s="23">
        <f>+D89+30</f>
        <v>44958</v>
      </c>
      <c r="G89" s="24">
        <v>0</v>
      </c>
      <c r="H89" s="25">
        <f>E89-G89</f>
        <v>12000</v>
      </c>
      <c r="I89" s="26" t="s">
        <v>18</v>
      </c>
    </row>
    <row r="90" spans="1:9" s="27" customFormat="1" ht="32.25" customHeight="1" x14ac:dyDescent="0.2">
      <c r="A90" s="28" t="s">
        <v>126</v>
      </c>
      <c r="B90" s="19" t="s">
        <v>124</v>
      </c>
      <c r="C90" s="29" t="s">
        <v>127</v>
      </c>
      <c r="D90" s="35">
        <v>44958</v>
      </c>
      <c r="E90" s="22">
        <v>12000</v>
      </c>
      <c r="F90" s="23">
        <f>+D90+30</f>
        <v>44988</v>
      </c>
      <c r="G90" s="24">
        <v>0</v>
      </c>
      <c r="H90" s="25">
        <f>E90-G90</f>
        <v>12000</v>
      </c>
      <c r="I90" s="26" t="s">
        <v>14</v>
      </c>
    </row>
    <row r="91" spans="1:9" s="27" customFormat="1" ht="32.25" customHeight="1" x14ac:dyDescent="0.2">
      <c r="A91" s="19" t="s">
        <v>128</v>
      </c>
      <c r="B91" s="19" t="s">
        <v>16</v>
      </c>
      <c r="C91" s="20" t="s">
        <v>129</v>
      </c>
      <c r="D91" s="21">
        <v>44945</v>
      </c>
      <c r="E91" s="22">
        <f>256914.02</f>
        <v>256914.02</v>
      </c>
      <c r="F91" s="23">
        <f t="shared" si="4"/>
        <v>44975</v>
      </c>
      <c r="G91" s="24">
        <v>0</v>
      </c>
      <c r="H91" s="25">
        <f t="shared" si="3"/>
        <v>256914.02</v>
      </c>
      <c r="I91" s="26" t="s">
        <v>18</v>
      </c>
    </row>
    <row r="92" spans="1:9" s="27" customFormat="1" ht="32.25" customHeight="1" x14ac:dyDescent="0.2">
      <c r="A92" s="19" t="s">
        <v>128</v>
      </c>
      <c r="B92" s="19" t="s">
        <v>16</v>
      </c>
      <c r="C92" s="20" t="s">
        <v>130</v>
      </c>
      <c r="D92" s="21">
        <v>44944</v>
      </c>
      <c r="E92" s="22">
        <v>-84359.83</v>
      </c>
      <c r="F92" s="23">
        <f t="shared" si="4"/>
        <v>44974</v>
      </c>
      <c r="G92" s="24">
        <v>0</v>
      </c>
      <c r="H92" s="25">
        <f t="shared" si="3"/>
        <v>-84359.83</v>
      </c>
      <c r="I92" s="26" t="s">
        <v>18</v>
      </c>
    </row>
    <row r="93" spans="1:9" s="27" customFormat="1" ht="32.25" customHeight="1" x14ac:dyDescent="0.2">
      <c r="A93" s="19" t="s">
        <v>128</v>
      </c>
      <c r="B93" s="19" t="s">
        <v>16</v>
      </c>
      <c r="C93" s="20" t="s">
        <v>131</v>
      </c>
      <c r="D93" s="21">
        <v>44945</v>
      </c>
      <c r="E93" s="22">
        <v>-84359.83</v>
      </c>
      <c r="F93" s="23">
        <f t="shared" si="4"/>
        <v>44975</v>
      </c>
      <c r="G93" s="24">
        <v>0</v>
      </c>
      <c r="H93" s="25">
        <f t="shared" si="3"/>
        <v>-84359.83</v>
      </c>
      <c r="I93" s="26" t="s">
        <v>18</v>
      </c>
    </row>
    <row r="94" spans="1:9" s="27" customFormat="1" ht="32.25" customHeight="1" x14ac:dyDescent="0.25">
      <c r="A94" s="28" t="s">
        <v>128</v>
      </c>
      <c r="B94" s="33" t="s">
        <v>16</v>
      </c>
      <c r="C94" s="29" t="s">
        <v>132</v>
      </c>
      <c r="D94" s="35">
        <v>44985</v>
      </c>
      <c r="E94" s="43">
        <v>337439.33</v>
      </c>
      <c r="F94" s="23">
        <f t="shared" si="4"/>
        <v>45015</v>
      </c>
      <c r="G94" s="24">
        <v>0</v>
      </c>
      <c r="H94" s="25">
        <f t="shared" si="3"/>
        <v>337439.33</v>
      </c>
      <c r="I94" s="26" t="s">
        <v>18</v>
      </c>
    </row>
    <row r="95" spans="1:9" s="27" customFormat="1" ht="32.25" customHeight="1" x14ac:dyDescent="0.25">
      <c r="A95" s="28" t="s">
        <v>133</v>
      </c>
      <c r="B95" s="33" t="s">
        <v>16</v>
      </c>
      <c r="C95" s="29" t="s">
        <v>134</v>
      </c>
      <c r="D95" s="35">
        <v>44959</v>
      </c>
      <c r="E95" s="44">
        <v>388492.28</v>
      </c>
      <c r="F95" s="23">
        <f t="shared" si="4"/>
        <v>44989</v>
      </c>
      <c r="G95" s="24">
        <v>0</v>
      </c>
      <c r="H95" s="25">
        <f t="shared" si="3"/>
        <v>388492.28</v>
      </c>
      <c r="I95" s="26" t="s">
        <v>18</v>
      </c>
    </row>
    <row r="96" spans="1:9" s="27" customFormat="1" ht="32.25" customHeight="1" x14ac:dyDescent="0.2">
      <c r="A96" s="19" t="s">
        <v>135</v>
      </c>
      <c r="B96" s="19" t="s">
        <v>16</v>
      </c>
      <c r="C96" s="20" t="s">
        <v>136</v>
      </c>
      <c r="D96" s="21">
        <v>44985</v>
      </c>
      <c r="E96" s="22">
        <v>30000</v>
      </c>
      <c r="F96" s="23">
        <f t="shared" si="4"/>
        <v>45015</v>
      </c>
      <c r="G96" s="24">
        <v>0</v>
      </c>
      <c r="H96" s="25">
        <f t="shared" si="3"/>
        <v>30000</v>
      </c>
      <c r="I96" s="26" t="s">
        <v>18</v>
      </c>
    </row>
    <row r="97" spans="1:9" s="27" customFormat="1" ht="32.25" customHeight="1" x14ac:dyDescent="0.2">
      <c r="A97" s="28" t="s">
        <v>137</v>
      </c>
      <c r="B97" s="19" t="s">
        <v>16</v>
      </c>
      <c r="C97" s="29" t="s">
        <v>138</v>
      </c>
      <c r="D97" s="35">
        <v>44960</v>
      </c>
      <c r="E97" s="36">
        <v>42480</v>
      </c>
      <c r="F97" s="23">
        <f t="shared" si="4"/>
        <v>44990</v>
      </c>
      <c r="G97" s="24">
        <v>0</v>
      </c>
      <c r="H97" s="25">
        <f t="shared" si="3"/>
        <v>42480</v>
      </c>
      <c r="I97" s="26" t="s">
        <v>18</v>
      </c>
    </row>
    <row r="98" spans="1:9" s="27" customFormat="1" ht="32.25" customHeight="1" x14ac:dyDescent="0.2">
      <c r="A98" s="19" t="s">
        <v>139</v>
      </c>
      <c r="B98" s="19" t="s">
        <v>140</v>
      </c>
      <c r="C98" s="20" t="s">
        <v>141</v>
      </c>
      <c r="D98" s="21">
        <v>44799</v>
      </c>
      <c r="E98" s="22">
        <v>14500</v>
      </c>
      <c r="F98" s="23">
        <f t="shared" si="4"/>
        <v>44829</v>
      </c>
      <c r="G98" s="24">
        <v>0</v>
      </c>
      <c r="H98" s="25">
        <f t="shared" si="3"/>
        <v>14500</v>
      </c>
      <c r="I98" s="26" t="s">
        <v>18</v>
      </c>
    </row>
    <row r="99" spans="1:9" s="27" customFormat="1" ht="32.25" customHeight="1" x14ac:dyDescent="0.2">
      <c r="A99" s="19" t="s">
        <v>139</v>
      </c>
      <c r="B99" s="19" t="s">
        <v>142</v>
      </c>
      <c r="C99" s="20" t="s">
        <v>143</v>
      </c>
      <c r="D99" s="21">
        <v>44804</v>
      </c>
      <c r="E99" s="22">
        <v>62721.37</v>
      </c>
      <c r="F99" s="23">
        <f t="shared" si="4"/>
        <v>44834</v>
      </c>
      <c r="G99" s="24">
        <v>0</v>
      </c>
      <c r="H99" s="25">
        <f t="shared" si="3"/>
        <v>62721.37</v>
      </c>
      <c r="I99" s="26" t="s">
        <v>18</v>
      </c>
    </row>
    <row r="100" spans="1:9" s="27" customFormat="1" ht="32.25" customHeight="1" x14ac:dyDescent="0.2">
      <c r="A100" s="19" t="s">
        <v>139</v>
      </c>
      <c r="B100" s="33" t="s">
        <v>142</v>
      </c>
      <c r="C100" s="32" t="s">
        <v>144</v>
      </c>
      <c r="D100" s="21">
        <v>44972</v>
      </c>
      <c r="E100" s="36">
        <v>4390.49</v>
      </c>
      <c r="F100" s="23">
        <f t="shared" si="4"/>
        <v>45002</v>
      </c>
      <c r="G100" s="24">
        <v>0</v>
      </c>
      <c r="H100" s="25">
        <f t="shared" si="3"/>
        <v>4390.49</v>
      </c>
      <c r="I100" s="26" t="s">
        <v>18</v>
      </c>
    </row>
    <row r="101" spans="1:9" s="27" customFormat="1" ht="32.25" customHeight="1" x14ac:dyDescent="0.2">
      <c r="A101" s="19" t="s">
        <v>139</v>
      </c>
      <c r="B101" s="33" t="s">
        <v>142</v>
      </c>
      <c r="C101" s="32" t="s">
        <v>145</v>
      </c>
      <c r="D101" s="21">
        <v>44972</v>
      </c>
      <c r="E101" s="36">
        <v>4390.49</v>
      </c>
      <c r="F101" s="23">
        <f t="shared" si="4"/>
        <v>45002</v>
      </c>
      <c r="G101" s="24">
        <v>0</v>
      </c>
      <c r="H101" s="25">
        <f t="shared" si="3"/>
        <v>4390.49</v>
      </c>
      <c r="I101" s="26" t="s">
        <v>18</v>
      </c>
    </row>
    <row r="102" spans="1:9" s="27" customFormat="1" ht="32.25" customHeight="1" x14ac:dyDescent="0.2">
      <c r="A102" s="19" t="s">
        <v>139</v>
      </c>
      <c r="B102" s="19" t="s">
        <v>142</v>
      </c>
      <c r="C102" s="20" t="s">
        <v>146</v>
      </c>
      <c r="D102" s="21">
        <v>44813</v>
      </c>
      <c r="E102" s="22">
        <v>62721.37</v>
      </c>
      <c r="F102" s="23">
        <f t="shared" si="4"/>
        <v>44843</v>
      </c>
      <c r="G102" s="24">
        <v>0</v>
      </c>
      <c r="H102" s="25">
        <f t="shared" si="3"/>
        <v>62721.37</v>
      </c>
      <c r="I102" s="26" t="s">
        <v>18</v>
      </c>
    </row>
    <row r="103" spans="1:9" s="27" customFormat="1" ht="32.25" customHeight="1" x14ac:dyDescent="0.2">
      <c r="A103" s="19" t="s">
        <v>139</v>
      </c>
      <c r="B103" s="19" t="s">
        <v>140</v>
      </c>
      <c r="C103" s="20" t="s">
        <v>147</v>
      </c>
      <c r="D103" s="21">
        <v>44813</v>
      </c>
      <c r="E103" s="22">
        <v>14500</v>
      </c>
      <c r="F103" s="23">
        <f t="shared" si="4"/>
        <v>44843</v>
      </c>
      <c r="G103" s="24">
        <v>0</v>
      </c>
      <c r="H103" s="25">
        <f t="shared" si="3"/>
        <v>14500</v>
      </c>
      <c r="I103" s="26" t="s">
        <v>18</v>
      </c>
    </row>
    <row r="104" spans="1:9" s="27" customFormat="1" ht="32.25" customHeight="1" x14ac:dyDescent="0.2">
      <c r="A104" s="19" t="s">
        <v>139</v>
      </c>
      <c r="B104" s="19" t="s">
        <v>142</v>
      </c>
      <c r="C104" s="20" t="s">
        <v>148</v>
      </c>
      <c r="D104" s="21">
        <v>44835</v>
      </c>
      <c r="E104" s="22">
        <v>67111.86</v>
      </c>
      <c r="F104" s="23">
        <f t="shared" si="4"/>
        <v>44865</v>
      </c>
      <c r="G104" s="24">
        <v>0</v>
      </c>
      <c r="H104" s="25">
        <f t="shared" si="3"/>
        <v>67111.86</v>
      </c>
      <c r="I104" s="26" t="s">
        <v>18</v>
      </c>
    </row>
    <row r="105" spans="1:9" s="27" customFormat="1" ht="32.25" customHeight="1" x14ac:dyDescent="0.2">
      <c r="A105" s="19" t="s">
        <v>139</v>
      </c>
      <c r="B105" s="19" t="s">
        <v>140</v>
      </c>
      <c r="C105" s="20" t="s">
        <v>149</v>
      </c>
      <c r="D105" s="21">
        <v>44835</v>
      </c>
      <c r="E105" s="22">
        <v>14500</v>
      </c>
      <c r="F105" s="23">
        <f t="shared" si="4"/>
        <v>44865</v>
      </c>
      <c r="G105" s="24">
        <v>0</v>
      </c>
      <c r="H105" s="25">
        <f t="shared" si="3"/>
        <v>14500</v>
      </c>
      <c r="I105" s="26" t="s">
        <v>18</v>
      </c>
    </row>
    <row r="106" spans="1:9" s="27" customFormat="1" ht="32.25" customHeight="1" x14ac:dyDescent="0.2">
      <c r="A106" s="19" t="s">
        <v>139</v>
      </c>
      <c r="B106" s="19" t="s">
        <v>142</v>
      </c>
      <c r="C106" s="20" t="s">
        <v>150</v>
      </c>
      <c r="D106" s="21">
        <v>44866</v>
      </c>
      <c r="E106" s="22">
        <v>67111.86</v>
      </c>
      <c r="F106" s="23">
        <f t="shared" si="4"/>
        <v>44896</v>
      </c>
      <c r="G106" s="24">
        <v>0</v>
      </c>
      <c r="H106" s="25">
        <f t="shared" si="3"/>
        <v>67111.86</v>
      </c>
      <c r="I106" s="26" t="s">
        <v>14</v>
      </c>
    </row>
    <row r="107" spans="1:9" s="18" customFormat="1" ht="32.25" customHeight="1" x14ac:dyDescent="0.2">
      <c r="A107" s="19" t="s">
        <v>139</v>
      </c>
      <c r="B107" s="19" t="s">
        <v>140</v>
      </c>
      <c r="C107" s="20" t="s">
        <v>151</v>
      </c>
      <c r="D107" s="21">
        <v>44866</v>
      </c>
      <c r="E107" s="22">
        <v>14500</v>
      </c>
      <c r="F107" s="23">
        <f t="shared" si="4"/>
        <v>44896</v>
      </c>
      <c r="G107" s="24">
        <v>0</v>
      </c>
      <c r="H107" s="25">
        <f t="shared" si="3"/>
        <v>14500</v>
      </c>
      <c r="I107" s="26" t="s">
        <v>14</v>
      </c>
    </row>
    <row r="108" spans="1:9" s="18" customFormat="1" ht="15" x14ac:dyDescent="0.2">
      <c r="A108" s="19" t="s">
        <v>139</v>
      </c>
      <c r="B108" s="19" t="s">
        <v>140</v>
      </c>
      <c r="C108" s="20" t="s">
        <v>152</v>
      </c>
      <c r="D108" s="21">
        <v>44897</v>
      </c>
      <c r="E108" s="22">
        <v>14500</v>
      </c>
      <c r="F108" s="23">
        <f t="shared" si="4"/>
        <v>44927</v>
      </c>
      <c r="G108" s="24">
        <v>0</v>
      </c>
      <c r="H108" s="25">
        <f t="shared" si="3"/>
        <v>14500</v>
      </c>
      <c r="I108" s="26" t="s">
        <v>14</v>
      </c>
    </row>
    <row r="109" spans="1:9" s="18" customFormat="1" ht="15" x14ac:dyDescent="0.2">
      <c r="A109" s="19" t="s">
        <v>139</v>
      </c>
      <c r="B109" s="19" t="s">
        <v>142</v>
      </c>
      <c r="C109" s="20" t="s">
        <v>153</v>
      </c>
      <c r="D109" s="21">
        <v>44897</v>
      </c>
      <c r="E109" s="22">
        <v>67111.86</v>
      </c>
      <c r="F109" s="23">
        <f t="shared" si="4"/>
        <v>44927</v>
      </c>
      <c r="G109" s="24">
        <v>0</v>
      </c>
      <c r="H109" s="25">
        <f t="shared" si="3"/>
        <v>67111.86</v>
      </c>
      <c r="I109" s="26" t="s">
        <v>14</v>
      </c>
    </row>
    <row r="110" spans="1:9" s="18" customFormat="1" ht="15" x14ac:dyDescent="0.2">
      <c r="A110" s="19" t="s">
        <v>139</v>
      </c>
      <c r="B110" s="19" t="s">
        <v>142</v>
      </c>
      <c r="C110" s="20" t="s">
        <v>154</v>
      </c>
      <c r="D110" s="21">
        <v>44928</v>
      </c>
      <c r="E110" s="22">
        <v>102660</v>
      </c>
      <c r="F110" s="23">
        <f t="shared" si="4"/>
        <v>44958</v>
      </c>
      <c r="G110" s="24">
        <v>0</v>
      </c>
      <c r="H110" s="25">
        <f t="shared" si="3"/>
        <v>102660</v>
      </c>
      <c r="I110" s="26" t="s">
        <v>14</v>
      </c>
    </row>
    <row r="111" spans="1:9" s="18" customFormat="1" ht="15" x14ac:dyDescent="0.2">
      <c r="A111" s="19" t="s">
        <v>139</v>
      </c>
      <c r="B111" s="19" t="s">
        <v>140</v>
      </c>
      <c r="C111" s="20" t="s">
        <v>155</v>
      </c>
      <c r="D111" s="21">
        <v>44928</v>
      </c>
      <c r="E111" s="22">
        <v>14500</v>
      </c>
      <c r="F111" s="23">
        <f t="shared" si="4"/>
        <v>44958</v>
      </c>
      <c r="G111" s="24">
        <v>0</v>
      </c>
      <c r="H111" s="25">
        <f t="shared" si="3"/>
        <v>14500</v>
      </c>
      <c r="I111" s="26" t="s">
        <v>14</v>
      </c>
    </row>
    <row r="112" spans="1:9" s="18" customFormat="1" ht="15" x14ac:dyDescent="0.2">
      <c r="A112" s="19" t="s">
        <v>139</v>
      </c>
      <c r="B112" s="19" t="s">
        <v>142</v>
      </c>
      <c r="C112" s="32" t="s">
        <v>156</v>
      </c>
      <c r="D112" s="30">
        <v>44959</v>
      </c>
      <c r="E112" s="36">
        <v>102660</v>
      </c>
      <c r="F112" s="23">
        <f t="shared" si="4"/>
        <v>44989</v>
      </c>
      <c r="G112" s="24">
        <v>0</v>
      </c>
      <c r="H112" s="25">
        <f t="shared" si="3"/>
        <v>102660</v>
      </c>
      <c r="I112" s="26" t="s">
        <v>14</v>
      </c>
    </row>
    <row r="113" spans="1:9" s="18" customFormat="1" ht="15" x14ac:dyDescent="0.2">
      <c r="A113" s="19" t="s">
        <v>139</v>
      </c>
      <c r="B113" s="19" t="s">
        <v>140</v>
      </c>
      <c r="C113" s="32" t="s">
        <v>157</v>
      </c>
      <c r="D113" s="30">
        <v>44959</v>
      </c>
      <c r="E113" s="36">
        <v>14500</v>
      </c>
      <c r="F113" s="23">
        <f t="shared" si="4"/>
        <v>44989</v>
      </c>
      <c r="G113" s="24">
        <v>0</v>
      </c>
      <c r="H113" s="25">
        <f t="shared" si="3"/>
        <v>14500</v>
      </c>
      <c r="I113" s="26" t="s">
        <v>14</v>
      </c>
    </row>
    <row r="114" spans="1:9" s="18" customFormat="1" ht="15" x14ac:dyDescent="0.2">
      <c r="A114" s="19" t="s">
        <v>158</v>
      </c>
      <c r="B114" s="19" t="s">
        <v>16</v>
      </c>
      <c r="C114" s="20" t="s">
        <v>159</v>
      </c>
      <c r="D114" s="21">
        <v>44929</v>
      </c>
      <c r="E114" s="22">
        <v>35423.75</v>
      </c>
      <c r="F114" s="23">
        <f t="shared" si="4"/>
        <v>44959</v>
      </c>
      <c r="G114" s="24">
        <v>0</v>
      </c>
      <c r="H114" s="25">
        <f t="shared" si="3"/>
        <v>35423.75</v>
      </c>
      <c r="I114" s="26" t="s">
        <v>14</v>
      </c>
    </row>
    <row r="115" spans="1:9" s="18" customFormat="1" ht="15" x14ac:dyDescent="0.25">
      <c r="A115" s="45" t="s">
        <v>160</v>
      </c>
      <c r="B115" s="19" t="s">
        <v>16</v>
      </c>
      <c r="C115" s="32" t="s">
        <v>161</v>
      </c>
      <c r="D115" s="30">
        <v>44959</v>
      </c>
      <c r="E115" s="37">
        <v>12902.88</v>
      </c>
      <c r="F115" s="23">
        <f t="shared" si="4"/>
        <v>44989</v>
      </c>
      <c r="G115" s="24">
        <v>0</v>
      </c>
      <c r="H115" s="25">
        <f t="shared" si="3"/>
        <v>12902.88</v>
      </c>
      <c r="I115" s="26" t="s">
        <v>14</v>
      </c>
    </row>
    <row r="116" spans="1:9" s="18" customFormat="1" ht="15" x14ac:dyDescent="0.2">
      <c r="A116" s="19" t="s">
        <v>162</v>
      </c>
      <c r="B116" s="19" t="s">
        <v>16</v>
      </c>
      <c r="C116" s="20" t="s">
        <v>163</v>
      </c>
      <c r="D116" s="21">
        <v>44951</v>
      </c>
      <c r="E116" s="22">
        <v>25157.599999999999</v>
      </c>
      <c r="F116" s="23">
        <f t="shared" si="4"/>
        <v>44981</v>
      </c>
      <c r="G116" s="24">
        <v>0</v>
      </c>
      <c r="H116" s="25">
        <f t="shared" si="3"/>
        <v>25157.599999999999</v>
      </c>
      <c r="I116" s="26" t="s">
        <v>14</v>
      </c>
    </row>
    <row r="117" spans="1:9" s="18" customFormat="1" ht="15" x14ac:dyDescent="0.2">
      <c r="A117" s="19" t="s">
        <v>164</v>
      </c>
      <c r="B117" s="19" t="s">
        <v>165</v>
      </c>
      <c r="C117" s="20" t="s">
        <v>166</v>
      </c>
      <c r="D117" s="21">
        <v>44931</v>
      </c>
      <c r="E117" s="22">
        <v>662759.65</v>
      </c>
      <c r="F117" s="23">
        <f t="shared" si="4"/>
        <v>44961</v>
      </c>
      <c r="G117" s="24">
        <v>0</v>
      </c>
      <c r="H117" s="25">
        <f t="shared" si="3"/>
        <v>662759.65</v>
      </c>
      <c r="I117" s="26" t="s">
        <v>14</v>
      </c>
    </row>
    <row r="118" spans="1:9" s="18" customFormat="1" ht="15" x14ac:dyDescent="0.2">
      <c r="A118" s="19" t="s">
        <v>164</v>
      </c>
      <c r="B118" s="19" t="s">
        <v>165</v>
      </c>
      <c r="C118" s="29" t="s">
        <v>107</v>
      </c>
      <c r="D118" s="35">
        <v>44963</v>
      </c>
      <c r="E118" s="22">
        <v>662759.65</v>
      </c>
      <c r="F118" s="23">
        <f t="shared" si="4"/>
        <v>44993</v>
      </c>
      <c r="G118" s="24">
        <v>0</v>
      </c>
      <c r="H118" s="25">
        <f t="shared" si="3"/>
        <v>662759.65</v>
      </c>
      <c r="I118" s="26" t="s">
        <v>14</v>
      </c>
    </row>
    <row r="119" spans="1:9" s="18" customFormat="1" ht="15" x14ac:dyDescent="0.2">
      <c r="A119" s="28" t="s">
        <v>167</v>
      </c>
      <c r="B119" s="19" t="s">
        <v>16</v>
      </c>
      <c r="C119" s="29" t="s">
        <v>168</v>
      </c>
      <c r="D119" s="35">
        <v>44972</v>
      </c>
      <c r="E119" s="36">
        <v>10137.77</v>
      </c>
      <c r="F119" s="23">
        <f t="shared" si="4"/>
        <v>45002</v>
      </c>
      <c r="G119" s="24">
        <v>0</v>
      </c>
      <c r="H119" s="25">
        <f t="shared" si="3"/>
        <v>10137.77</v>
      </c>
      <c r="I119" s="26" t="s">
        <v>14</v>
      </c>
    </row>
    <row r="120" spans="1:9" s="18" customFormat="1" ht="15" x14ac:dyDescent="0.2">
      <c r="A120" s="19" t="s">
        <v>169</v>
      </c>
      <c r="B120" s="19" t="s">
        <v>16</v>
      </c>
      <c r="C120" s="20" t="s">
        <v>170</v>
      </c>
      <c r="D120" s="21">
        <v>44960</v>
      </c>
      <c r="E120" s="22">
        <v>611104.07999999996</v>
      </c>
      <c r="F120" s="23">
        <f t="shared" si="4"/>
        <v>44990</v>
      </c>
      <c r="G120" s="24">
        <v>0</v>
      </c>
      <c r="H120" s="25">
        <f t="shared" si="3"/>
        <v>611104.07999999996</v>
      </c>
      <c r="I120" s="26" t="s">
        <v>14</v>
      </c>
    </row>
    <row r="121" spans="1:9" s="18" customFormat="1" ht="15" x14ac:dyDescent="0.2">
      <c r="A121" s="19" t="s">
        <v>169</v>
      </c>
      <c r="B121" s="19" t="s">
        <v>16</v>
      </c>
      <c r="C121" s="20" t="s">
        <v>171</v>
      </c>
      <c r="D121" s="21">
        <v>44960</v>
      </c>
      <c r="E121" s="22">
        <v>1812909.9</v>
      </c>
      <c r="F121" s="23">
        <f t="shared" si="4"/>
        <v>44990</v>
      </c>
      <c r="G121" s="24">
        <v>0</v>
      </c>
      <c r="H121" s="25">
        <f t="shared" si="3"/>
        <v>1812909.9</v>
      </c>
      <c r="I121" s="26" t="s">
        <v>14</v>
      </c>
    </row>
    <row r="122" spans="1:9" s="18" customFormat="1" ht="15" x14ac:dyDescent="0.2">
      <c r="A122" s="19" t="s">
        <v>169</v>
      </c>
      <c r="B122" s="19" t="s">
        <v>172</v>
      </c>
      <c r="C122" s="20" t="s">
        <v>173</v>
      </c>
      <c r="D122" s="21">
        <v>44939</v>
      </c>
      <c r="E122" s="22">
        <v>742842.57</v>
      </c>
      <c r="F122" s="23">
        <f t="shared" si="4"/>
        <v>44969</v>
      </c>
      <c r="G122" s="24">
        <v>0</v>
      </c>
      <c r="H122" s="25">
        <f t="shared" si="3"/>
        <v>742842.57</v>
      </c>
      <c r="I122" s="26" t="s">
        <v>14</v>
      </c>
    </row>
    <row r="123" spans="1:9" s="18" customFormat="1" ht="15" x14ac:dyDescent="0.2">
      <c r="A123" s="19" t="s">
        <v>169</v>
      </c>
      <c r="B123" s="19" t="s">
        <v>172</v>
      </c>
      <c r="C123" s="29" t="s">
        <v>174</v>
      </c>
      <c r="D123" s="35">
        <v>44966</v>
      </c>
      <c r="E123" s="36">
        <v>1532475.92</v>
      </c>
      <c r="F123" s="23">
        <f t="shared" si="4"/>
        <v>44996</v>
      </c>
      <c r="G123" s="24">
        <v>0</v>
      </c>
      <c r="H123" s="25">
        <f t="shared" si="3"/>
        <v>1532475.92</v>
      </c>
      <c r="I123" s="26" t="s">
        <v>14</v>
      </c>
    </row>
    <row r="124" spans="1:9" s="18" customFormat="1" ht="15" x14ac:dyDescent="0.2">
      <c r="A124" s="28" t="s">
        <v>175</v>
      </c>
      <c r="B124" s="33" t="s">
        <v>16</v>
      </c>
      <c r="C124" s="29" t="s">
        <v>176</v>
      </c>
      <c r="D124" s="35">
        <v>44977</v>
      </c>
      <c r="E124" s="36">
        <v>43193.9</v>
      </c>
      <c r="F124" s="23">
        <f t="shared" si="4"/>
        <v>45007</v>
      </c>
      <c r="G124" s="24">
        <v>0</v>
      </c>
      <c r="H124" s="25">
        <f t="shared" si="3"/>
        <v>43193.9</v>
      </c>
      <c r="I124" s="26" t="s">
        <v>14</v>
      </c>
    </row>
    <row r="125" spans="1:9" s="18" customFormat="1" ht="15" x14ac:dyDescent="0.2">
      <c r="A125" s="19" t="s">
        <v>177</v>
      </c>
      <c r="B125" s="19" t="s">
        <v>178</v>
      </c>
      <c r="C125" s="20" t="s">
        <v>179</v>
      </c>
      <c r="D125" s="21">
        <v>44952</v>
      </c>
      <c r="E125" s="22">
        <v>5015</v>
      </c>
      <c r="F125" s="23">
        <f t="shared" si="4"/>
        <v>44982</v>
      </c>
      <c r="G125" s="24">
        <v>0</v>
      </c>
      <c r="H125" s="25">
        <f t="shared" si="3"/>
        <v>5015</v>
      </c>
      <c r="I125" s="26" t="s">
        <v>14</v>
      </c>
    </row>
    <row r="126" spans="1:9" s="18" customFormat="1" ht="15" x14ac:dyDescent="0.2">
      <c r="A126" s="19" t="s">
        <v>177</v>
      </c>
      <c r="B126" s="19" t="s">
        <v>178</v>
      </c>
      <c r="C126" s="20" t="s">
        <v>180</v>
      </c>
      <c r="D126" s="21">
        <v>44952</v>
      </c>
      <c r="E126" s="22">
        <v>129902.07</v>
      </c>
      <c r="F126" s="23">
        <f t="shared" si="4"/>
        <v>44982</v>
      </c>
      <c r="G126" s="24">
        <v>0</v>
      </c>
      <c r="H126" s="25">
        <f t="shared" si="3"/>
        <v>129902.07</v>
      </c>
      <c r="I126" s="26" t="s">
        <v>14</v>
      </c>
    </row>
    <row r="127" spans="1:9" s="18" customFormat="1" ht="30" x14ac:dyDescent="0.2">
      <c r="A127" s="28" t="s">
        <v>181</v>
      </c>
      <c r="B127" s="33" t="s">
        <v>16</v>
      </c>
      <c r="C127" s="29" t="s">
        <v>182</v>
      </c>
      <c r="D127" s="35">
        <v>44965</v>
      </c>
      <c r="E127" s="36">
        <v>120000</v>
      </c>
      <c r="F127" s="23">
        <f t="shared" si="4"/>
        <v>44995</v>
      </c>
      <c r="G127" s="24">
        <v>0</v>
      </c>
      <c r="H127" s="25">
        <f t="shared" si="3"/>
        <v>120000</v>
      </c>
      <c r="I127" s="26" t="s">
        <v>14</v>
      </c>
    </row>
    <row r="128" spans="1:9" s="18" customFormat="1" ht="30" x14ac:dyDescent="0.2">
      <c r="A128" s="28" t="s">
        <v>181</v>
      </c>
      <c r="B128" s="33" t="s">
        <v>16</v>
      </c>
      <c r="C128" s="29" t="s">
        <v>183</v>
      </c>
      <c r="D128" s="35">
        <v>44965</v>
      </c>
      <c r="E128" s="36">
        <v>150000</v>
      </c>
      <c r="F128" s="23">
        <f t="shared" si="4"/>
        <v>44995</v>
      </c>
      <c r="G128" s="24">
        <v>0</v>
      </c>
      <c r="H128" s="25">
        <f t="shared" si="3"/>
        <v>150000</v>
      </c>
      <c r="I128" s="26" t="s">
        <v>14</v>
      </c>
    </row>
    <row r="129" spans="1:9" s="18" customFormat="1" ht="15" x14ac:dyDescent="0.2">
      <c r="A129" s="19" t="s">
        <v>184</v>
      </c>
      <c r="B129" s="19" t="s">
        <v>16</v>
      </c>
      <c r="C129" s="20" t="s">
        <v>185</v>
      </c>
      <c r="D129" s="30">
        <v>44963</v>
      </c>
      <c r="E129" s="22">
        <v>13275</v>
      </c>
      <c r="F129" s="23">
        <f t="shared" si="4"/>
        <v>44993</v>
      </c>
      <c r="G129" s="24">
        <v>0</v>
      </c>
      <c r="H129" s="25">
        <f t="shared" si="3"/>
        <v>13275</v>
      </c>
      <c r="I129" s="26" t="s">
        <v>14</v>
      </c>
    </row>
    <row r="130" spans="1:9" s="18" customFormat="1" ht="15" x14ac:dyDescent="0.2">
      <c r="A130" s="28" t="s">
        <v>186</v>
      </c>
      <c r="B130" s="19" t="s">
        <v>16</v>
      </c>
      <c r="C130" s="29" t="s">
        <v>187</v>
      </c>
      <c r="D130" s="35">
        <v>44978</v>
      </c>
      <c r="E130" s="36">
        <v>130500</v>
      </c>
      <c r="F130" s="23">
        <f t="shared" si="4"/>
        <v>45008</v>
      </c>
      <c r="G130" s="24">
        <v>0</v>
      </c>
      <c r="H130" s="25">
        <f t="shared" si="3"/>
        <v>130500</v>
      </c>
      <c r="I130" s="26" t="s">
        <v>14</v>
      </c>
    </row>
    <row r="131" spans="1:9" s="18" customFormat="1" ht="15" x14ac:dyDescent="0.2">
      <c r="A131" s="28" t="s">
        <v>188</v>
      </c>
      <c r="B131" s="19" t="s">
        <v>16</v>
      </c>
      <c r="C131" s="29" t="s">
        <v>189</v>
      </c>
      <c r="D131" s="35">
        <v>44971</v>
      </c>
      <c r="E131" s="36">
        <v>147500</v>
      </c>
      <c r="F131" s="23">
        <f t="shared" si="4"/>
        <v>45001</v>
      </c>
      <c r="G131" s="24">
        <v>0</v>
      </c>
      <c r="H131" s="25">
        <f t="shared" si="3"/>
        <v>147500</v>
      </c>
      <c r="I131" s="26" t="s">
        <v>14</v>
      </c>
    </row>
    <row r="132" spans="1:9" s="18" customFormat="1" ht="15" x14ac:dyDescent="0.2">
      <c r="A132" s="19" t="s">
        <v>190</v>
      </c>
      <c r="B132" s="19" t="s">
        <v>16</v>
      </c>
      <c r="C132" s="20" t="s">
        <v>191</v>
      </c>
      <c r="D132" s="21">
        <v>44936</v>
      </c>
      <c r="E132" s="22">
        <v>15885.62</v>
      </c>
      <c r="F132" s="23">
        <f t="shared" si="4"/>
        <v>44966</v>
      </c>
      <c r="G132" s="24">
        <v>0</v>
      </c>
      <c r="H132" s="25">
        <f t="shared" si="3"/>
        <v>15885.62</v>
      </c>
      <c r="I132" s="26" t="s">
        <v>14</v>
      </c>
    </row>
    <row r="133" spans="1:9" s="18" customFormat="1" ht="15" x14ac:dyDescent="0.2">
      <c r="A133" s="19" t="s">
        <v>192</v>
      </c>
      <c r="B133" s="19" t="s">
        <v>16</v>
      </c>
      <c r="C133" s="20" t="s">
        <v>193</v>
      </c>
      <c r="D133" s="21">
        <v>41908</v>
      </c>
      <c r="E133" s="22">
        <v>16661.599999999999</v>
      </c>
      <c r="F133" s="23">
        <f t="shared" si="4"/>
        <v>41938</v>
      </c>
      <c r="G133" s="24">
        <v>0</v>
      </c>
      <c r="H133" s="25">
        <f t="shared" si="3"/>
        <v>16661.599999999999</v>
      </c>
      <c r="I133" s="26" t="s">
        <v>14</v>
      </c>
    </row>
    <row r="134" spans="1:9" s="18" customFormat="1" ht="15" x14ac:dyDescent="0.2">
      <c r="A134" s="19" t="s">
        <v>194</v>
      </c>
      <c r="B134" s="19" t="s">
        <v>195</v>
      </c>
      <c r="C134" s="20" t="s">
        <v>196</v>
      </c>
      <c r="D134" s="21">
        <v>44929</v>
      </c>
      <c r="E134" s="22">
        <v>7159.43</v>
      </c>
      <c r="F134" s="23">
        <f t="shared" si="4"/>
        <v>44959</v>
      </c>
      <c r="G134" s="24">
        <v>0</v>
      </c>
      <c r="H134" s="25">
        <f t="shared" si="3"/>
        <v>7159.43</v>
      </c>
      <c r="I134" s="26" t="s">
        <v>14</v>
      </c>
    </row>
    <row r="135" spans="1:9" s="18" customFormat="1" ht="15" x14ac:dyDescent="0.2">
      <c r="A135" s="19" t="s">
        <v>194</v>
      </c>
      <c r="B135" s="19" t="s">
        <v>195</v>
      </c>
      <c r="C135" s="20" t="s">
        <v>197</v>
      </c>
      <c r="D135" s="21">
        <v>44929</v>
      </c>
      <c r="E135" s="22">
        <v>24882</v>
      </c>
      <c r="F135" s="23">
        <f t="shared" si="4"/>
        <v>44959</v>
      </c>
      <c r="G135" s="24">
        <v>0</v>
      </c>
      <c r="H135" s="25">
        <f t="shared" si="3"/>
        <v>24882</v>
      </c>
      <c r="I135" s="26" t="s">
        <v>14</v>
      </c>
    </row>
    <row r="136" spans="1:9" s="18" customFormat="1" ht="15" x14ac:dyDescent="0.2">
      <c r="A136" s="19" t="s">
        <v>194</v>
      </c>
      <c r="B136" s="19" t="s">
        <v>195</v>
      </c>
      <c r="C136" s="20" t="s">
        <v>198</v>
      </c>
      <c r="D136" s="21">
        <v>44958</v>
      </c>
      <c r="E136" s="22">
        <v>-519.96</v>
      </c>
      <c r="F136" s="23">
        <f t="shared" si="4"/>
        <v>44988</v>
      </c>
      <c r="G136" s="24">
        <v>0</v>
      </c>
      <c r="H136" s="25">
        <f t="shared" si="3"/>
        <v>-519.96</v>
      </c>
      <c r="I136" s="26" t="s">
        <v>14</v>
      </c>
    </row>
    <row r="137" spans="1:9" s="18" customFormat="1" ht="15" x14ac:dyDescent="0.2">
      <c r="A137" s="28" t="s">
        <v>194</v>
      </c>
      <c r="B137" s="19" t="s">
        <v>195</v>
      </c>
      <c r="C137" s="29" t="s">
        <v>199</v>
      </c>
      <c r="D137" s="35">
        <v>44958</v>
      </c>
      <c r="E137" s="36">
        <v>24770.639999999999</v>
      </c>
      <c r="F137" s="23">
        <f t="shared" si="4"/>
        <v>44988</v>
      </c>
      <c r="G137" s="24">
        <v>0</v>
      </c>
      <c r="H137" s="25">
        <f t="shared" si="3"/>
        <v>24770.639999999999</v>
      </c>
      <c r="I137" s="26" t="s">
        <v>14</v>
      </c>
    </row>
    <row r="138" spans="1:9" s="18" customFormat="1" ht="15" x14ac:dyDescent="0.2">
      <c r="A138" s="28" t="s">
        <v>194</v>
      </c>
      <c r="B138" s="19" t="s">
        <v>195</v>
      </c>
      <c r="C138" s="29" t="s">
        <v>200</v>
      </c>
      <c r="D138" s="35">
        <v>44958</v>
      </c>
      <c r="E138" s="36">
        <v>6599.47</v>
      </c>
      <c r="F138" s="23">
        <f t="shared" si="4"/>
        <v>44988</v>
      </c>
      <c r="G138" s="24">
        <v>0</v>
      </c>
      <c r="H138" s="25">
        <f t="shared" si="3"/>
        <v>6599.47</v>
      </c>
      <c r="I138" s="26" t="s">
        <v>14</v>
      </c>
    </row>
    <row r="139" spans="1:9" s="18" customFormat="1" ht="15" x14ac:dyDescent="0.2">
      <c r="A139" s="28" t="s">
        <v>201</v>
      </c>
      <c r="B139" s="19" t="s">
        <v>16</v>
      </c>
      <c r="C139" s="20" t="s">
        <v>202</v>
      </c>
      <c r="D139" s="21">
        <v>44957</v>
      </c>
      <c r="E139" s="22">
        <v>70021.2</v>
      </c>
      <c r="F139" s="23">
        <f t="shared" si="4"/>
        <v>44987</v>
      </c>
      <c r="G139" s="24">
        <v>0</v>
      </c>
      <c r="H139" s="25">
        <f t="shared" si="3"/>
        <v>70021.2</v>
      </c>
      <c r="I139" s="26" t="s">
        <v>14</v>
      </c>
    </row>
    <row r="140" spans="1:9" s="18" customFormat="1" ht="15" x14ac:dyDescent="0.2">
      <c r="A140" s="28" t="s">
        <v>201</v>
      </c>
      <c r="B140" s="19" t="s">
        <v>16</v>
      </c>
      <c r="C140" s="29" t="s">
        <v>203</v>
      </c>
      <c r="D140" s="30">
        <v>44963</v>
      </c>
      <c r="E140" s="36">
        <v>-19540.8</v>
      </c>
      <c r="F140" s="23">
        <f t="shared" si="4"/>
        <v>44993</v>
      </c>
      <c r="G140" s="24">
        <v>0</v>
      </c>
      <c r="H140" s="25">
        <f t="shared" si="3"/>
        <v>-19540.8</v>
      </c>
      <c r="I140" s="26" t="s">
        <v>14</v>
      </c>
    </row>
    <row r="141" spans="1:9" s="18" customFormat="1" ht="15" x14ac:dyDescent="0.2">
      <c r="A141" s="28" t="s">
        <v>201</v>
      </c>
      <c r="B141" s="19" t="s">
        <v>16</v>
      </c>
      <c r="C141" s="29" t="s">
        <v>204</v>
      </c>
      <c r="D141" s="30">
        <v>44964</v>
      </c>
      <c r="E141" s="36">
        <v>-14655.6</v>
      </c>
      <c r="F141" s="23">
        <f t="shared" si="4"/>
        <v>44994</v>
      </c>
      <c r="G141" s="24">
        <v>0</v>
      </c>
      <c r="H141" s="25">
        <f t="shared" ref="H141:H194" si="5">E141-G141</f>
        <v>-14655.6</v>
      </c>
      <c r="I141" s="26" t="s">
        <v>14</v>
      </c>
    </row>
    <row r="142" spans="1:9" s="18" customFormat="1" ht="15" x14ac:dyDescent="0.2">
      <c r="A142" s="28" t="s">
        <v>201</v>
      </c>
      <c r="B142" s="19" t="s">
        <v>16</v>
      </c>
      <c r="C142" s="29" t="s">
        <v>205</v>
      </c>
      <c r="D142" s="30">
        <v>44985</v>
      </c>
      <c r="E142" s="36">
        <v>58622.400000000001</v>
      </c>
      <c r="F142" s="23">
        <f t="shared" si="4"/>
        <v>45015</v>
      </c>
      <c r="G142" s="24">
        <v>0</v>
      </c>
      <c r="H142" s="25">
        <f t="shared" si="5"/>
        <v>58622.400000000001</v>
      </c>
      <c r="I142" s="26" t="s">
        <v>14</v>
      </c>
    </row>
    <row r="143" spans="1:9" s="18" customFormat="1" ht="15" x14ac:dyDescent="0.2">
      <c r="A143" s="28" t="s">
        <v>201</v>
      </c>
      <c r="B143" s="19" t="s">
        <v>16</v>
      </c>
      <c r="C143" s="29" t="s">
        <v>206</v>
      </c>
      <c r="D143" s="30">
        <v>44985</v>
      </c>
      <c r="E143" s="36">
        <v>42507.19</v>
      </c>
      <c r="F143" s="23">
        <f t="shared" si="4"/>
        <v>45015</v>
      </c>
      <c r="G143" s="24">
        <v>0</v>
      </c>
      <c r="H143" s="25">
        <f t="shared" si="5"/>
        <v>42507.19</v>
      </c>
      <c r="I143" s="26" t="s">
        <v>14</v>
      </c>
    </row>
    <row r="144" spans="1:9" s="18" customFormat="1" ht="15" x14ac:dyDescent="0.2">
      <c r="A144" s="28" t="s">
        <v>207</v>
      </c>
      <c r="B144" s="33" t="s">
        <v>208</v>
      </c>
      <c r="C144" s="46" t="s">
        <v>209</v>
      </c>
      <c r="D144" s="30">
        <v>44964</v>
      </c>
      <c r="E144" s="36">
        <v>3226505.74</v>
      </c>
      <c r="F144" s="23">
        <f t="shared" si="4"/>
        <v>44994</v>
      </c>
      <c r="G144" s="24">
        <v>0</v>
      </c>
      <c r="H144" s="25">
        <f t="shared" si="5"/>
        <v>3226505.74</v>
      </c>
      <c r="I144" s="26" t="s">
        <v>14</v>
      </c>
    </row>
    <row r="145" spans="1:9" s="18" customFormat="1" ht="15" x14ac:dyDescent="0.2">
      <c r="A145" s="19" t="s">
        <v>210</v>
      </c>
      <c r="B145" s="19" t="s">
        <v>16</v>
      </c>
      <c r="C145" s="20" t="s">
        <v>211</v>
      </c>
      <c r="D145" s="21">
        <v>44971</v>
      </c>
      <c r="E145" s="22">
        <v>2500</v>
      </c>
      <c r="F145" s="23">
        <f t="shared" ref="F145:F158" si="6">+D145+30</f>
        <v>45001</v>
      </c>
      <c r="G145" s="24">
        <v>0</v>
      </c>
      <c r="H145" s="25">
        <f t="shared" si="5"/>
        <v>2500</v>
      </c>
      <c r="I145" s="26" t="s">
        <v>14</v>
      </c>
    </row>
    <row r="146" spans="1:9" s="18" customFormat="1" ht="15" x14ac:dyDescent="0.2">
      <c r="A146" s="40" t="s">
        <v>212</v>
      </c>
      <c r="B146" s="19" t="s">
        <v>16</v>
      </c>
      <c r="C146" s="29" t="s">
        <v>213</v>
      </c>
      <c r="D146" s="30">
        <v>44970</v>
      </c>
      <c r="E146" s="36">
        <v>46000</v>
      </c>
      <c r="F146" s="23">
        <f t="shared" si="6"/>
        <v>45000</v>
      </c>
      <c r="G146" s="24">
        <v>0</v>
      </c>
      <c r="H146" s="25">
        <f t="shared" si="5"/>
        <v>46000</v>
      </c>
      <c r="I146" s="26" t="s">
        <v>14</v>
      </c>
    </row>
    <row r="147" spans="1:9" s="18" customFormat="1" ht="15" x14ac:dyDescent="0.2">
      <c r="A147" s="28" t="s">
        <v>214</v>
      </c>
      <c r="B147" s="19" t="s">
        <v>16</v>
      </c>
      <c r="C147" s="30" t="s">
        <v>215</v>
      </c>
      <c r="D147" s="30">
        <v>44966</v>
      </c>
      <c r="E147" s="36">
        <v>5000</v>
      </c>
      <c r="F147" s="23">
        <f t="shared" si="6"/>
        <v>44996</v>
      </c>
      <c r="G147" s="24">
        <v>0</v>
      </c>
      <c r="H147" s="25">
        <f t="shared" si="5"/>
        <v>5000</v>
      </c>
      <c r="I147" s="26" t="s">
        <v>14</v>
      </c>
    </row>
    <row r="148" spans="1:9" s="18" customFormat="1" ht="15" x14ac:dyDescent="0.2">
      <c r="A148" s="28" t="s">
        <v>214</v>
      </c>
      <c r="B148" s="19" t="s">
        <v>16</v>
      </c>
      <c r="C148" s="29" t="s">
        <v>216</v>
      </c>
      <c r="D148" s="30">
        <v>44966</v>
      </c>
      <c r="E148" s="36">
        <v>15000</v>
      </c>
      <c r="F148" s="23">
        <f t="shared" si="6"/>
        <v>44996</v>
      </c>
      <c r="G148" s="24">
        <v>0</v>
      </c>
      <c r="H148" s="25">
        <f t="shared" si="5"/>
        <v>15000</v>
      </c>
      <c r="I148" s="26" t="s">
        <v>14</v>
      </c>
    </row>
    <row r="149" spans="1:9" s="18" customFormat="1" ht="15" x14ac:dyDescent="0.2">
      <c r="A149" s="19" t="s">
        <v>217</v>
      </c>
      <c r="B149" s="19" t="s">
        <v>16</v>
      </c>
      <c r="C149" s="20" t="s">
        <v>218</v>
      </c>
      <c r="D149" s="21">
        <v>44953</v>
      </c>
      <c r="E149" s="22">
        <v>107659.05</v>
      </c>
      <c r="F149" s="23">
        <f t="shared" si="6"/>
        <v>44983</v>
      </c>
      <c r="G149" s="24">
        <v>0</v>
      </c>
      <c r="H149" s="25">
        <f t="shared" si="5"/>
        <v>107659.05</v>
      </c>
      <c r="I149" s="26" t="s">
        <v>14</v>
      </c>
    </row>
    <row r="150" spans="1:9" s="18" customFormat="1" ht="15" x14ac:dyDescent="0.2">
      <c r="A150" s="19" t="s">
        <v>217</v>
      </c>
      <c r="B150" s="19" t="s">
        <v>16</v>
      </c>
      <c r="C150" s="20" t="s">
        <v>219</v>
      </c>
      <c r="D150" s="21">
        <v>44978</v>
      </c>
      <c r="E150" s="36">
        <v>73661.45</v>
      </c>
      <c r="F150" s="23">
        <f t="shared" si="6"/>
        <v>45008</v>
      </c>
      <c r="G150" s="24">
        <v>0</v>
      </c>
      <c r="H150" s="25">
        <f t="shared" si="5"/>
        <v>73661.45</v>
      </c>
      <c r="I150" s="26" t="s">
        <v>14</v>
      </c>
    </row>
    <row r="151" spans="1:9" s="18" customFormat="1" ht="15" x14ac:dyDescent="0.2">
      <c r="A151" s="19" t="s">
        <v>220</v>
      </c>
      <c r="B151" s="19" t="s">
        <v>221</v>
      </c>
      <c r="C151" s="29" t="s">
        <v>222</v>
      </c>
      <c r="D151" s="30">
        <v>44967</v>
      </c>
      <c r="E151" s="36">
        <v>180540</v>
      </c>
      <c r="F151" s="23">
        <f t="shared" si="6"/>
        <v>44997</v>
      </c>
      <c r="G151" s="24">
        <v>0</v>
      </c>
      <c r="H151" s="25">
        <f t="shared" si="5"/>
        <v>180540</v>
      </c>
      <c r="I151" s="26" t="s">
        <v>14</v>
      </c>
    </row>
    <row r="152" spans="1:9" s="18" customFormat="1" ht="15" x14ac:dyDescent="0.2">
      <c r="A152" s="19" t="s">
        <v>220</v>
      </c>
      <c r="B152" s="19" t="s">
        <v>221</v>
      </c>
      <c r="C152" s="29" t="s">
        <v>223</v>
      </c>
      <c r="D152" s="30">
        <v>44972</v>
      </c>
      <c r="E152" s="36">
        <v>217999.99</v>
      </c>
      <c r="F152" s="23">
        <f t="shared" si="6"/>
        <v>45002</v>
      </c>
      <c r="G152" s="24">
        <v>0</v>
      </c>
      <c r="H152" s="25">
        <f t="shared" si="5"/>
        <v>217999.99</v>
      </c>
      <c r="I152" s="26" t="s">
        <v>14</v>
      </c>
    </row>
    <row r="153" spans="1:9" s="18" customFormat="1" ht="15" x14ac:dyDescent="0.2">
      <c r="A153" s="19" t="s">
        <v>220</v>
      </c>
      <c r="B153" s="19" t="s">
        <v>221</v>
      </c>
      <c r="C153" s="29" t="s">
        <v>224</v>
      </c>
      <c r="D153" s="30">
        <v>44972</v>
      </c>
      <c r="E153" s="36">
        <v>47200</v>
      </c>
      <c r="F153" s="23">
        <f t="shared" si="6"/>
        <v>45002</v>
      </c>
      <c r="G153" s="24">
        <v>0</v>
      </c>
      <c r="H153" s="25">
        <f t="shared" si="5"/>
        <v>47200</v>
      </c>
      <c r="I153" s="26" t="s">
        <v>14</v>
      </c>
    </row>
    <row r="154" spans="1:9" s="18" customFormat="1" ht="15" x14ac:dyDescent="0.2">
      <c r="A154" s="19" t="s">
        <v>225</v>
      </c>
      <c r="B154" s="19" t="s">
        <v>172</v>
      </c>
      <c r="C154" s="20" t="s">
        <v>153</v>
      </c>
      <c r="D154" s="21">
        <v>44943</v>
      </c>
      <c r="E154" s="22">
        <v>1363618.75</v>
      </c>
      <c r="F154" s="23">
        <f t="shared" si="6"/>
        <v>44973</v>
      </c>
      <c r="G154" s="24">
        <v>0</v>
      </c>
      <c r="H154" s="25">
        <f t="shared" si="5"/>
        <v>1363618.75</v>
      </c>
      <c r="I154" s="26" t="s">
        <v>14</v>
      </c>
    </row>
    <row r="155" spans="1:9" s="18" customFormat="1" ht="15" x14ac:dyDescent="0.2">
      <c r="A155" s="19" t="s">
        <v>225</v>
      </c>
      <c r="B155" s="19" t="s">
        <v>172</v>
      </c>
      <c r="C155" s="20" t="s">
        <v>152</v>
      </c>
      <c r="D155" s="21">
        <v>44943</v>
      </c>
      <c r="E155" s="22">
        <v>180011.62</v>
      </c>
      <c r="F155" s="23">
        <f t="shared" si="6"/>
        <v>44973</v>
      </c>
      <c r="G155" s="24">
        <v>0</v>
      </c>
      <c r="H155" s="25">
        <f t="shared" si="5"/>
        <v>180011.62</v>
      </c>
      <c r="I155" s="26" t="s">
        <v>14</v>
      </c>
    </row>
    <row r="156" spans="1:9" s="18" customFormat="1" ht="15" x14ac:dyDescent="0.2">
      <c r="A156" s="19" t="s">
        <v>226</v>
      </c>
      <c r="B156" s="19" t="s">
        <v>227</v>
      </c>
      <c r="C156" s="29" t="s">
        <v>228</v>
      </c>
      <c r="D156" s="30">
        <v>44967</v>
      </c>
      <c r="E156" s="36">
        <v>72467.839999999997</v>
      </c>
      <c r="F156" s="23">
        <f t="shared" si="6"/>
        <v>44997</v>
      </c>
      <c r="G156" s="24">
        <v>0</v>
      </c>
      <c r="H156" s="25">
        <f t="shared" si="5"/>
        <v>72467.839999999997</v>
      </c>
      <c r="I156" s="26" t="s">
        <v>14</v>
      </c>
    </row>
    <row r="157" spans="1:9" s="18" customFormat="1" ht="15" x14ac:dyDescent="0.2">
      <c r="A157" s="19" t="s">
        <v>229</v>
      </c>
      <c r="B157" s="19" t="s">
        <v>16</v>
      </c>
      <c r="C157" s="20" t="s">
        <v>230</v>
      </c>
      <c r="D157" s="21">
        <v>44936</v>
      </c>
      <c r="E157" s="22">
        <v>39200</v>
      </c>
      <c r="F157" s="23">
        <f t="shared" si="6"/>
        <v>44966</v>
      </c>
      <c r="G157" s="24">
        <v>0</v>
      </c>
      <c r="H157" s="25">
        <f t="shared" si="5"/>
        <v>39200</v>
      </c>
      <c r="I157" s="26" t="s">
        <v>14</v>
      </c>
    </row>
    <row r="158" spans="1:9" s="18" customFormat="1" ht="15" x14ac:dyDescent="0.2">
      <c r="A158" s="19" t="s">
        <v>229</v>
      </c>
      <c r="B158" s="19" t="s">
        <v>231</v>
      </c>
      <c r="C158" s="20" t="s">
        <v>232</v>
      </c>
      <c r="D158" s="21">
        <v>44965</v>
      </c>
      <c r="E158" s="22">
        <v>39200</v>
      </c>
      <c r="F158" s="23">
        <f t="shared" si="6"/>
        <v>44995</v>
      </c>
      <c r="G158" s="24">
        <v>0</v>
      </c>
      <c r="H158" s="25">
        <f t="shared" si="5"/>
        <v>39200</v>
      </c>
      <c r="I158" s="26" t="s">
        <v>14</v>
      </c>
    </row>
    <row r="159" spans="1:9" ht="26.25" thickBot="1" x14ac:dyDescent="0.25">
      <c r="A159" s="47"/>
      <c r="B159" s="48"/>
      <c r="C159" s="49"/>
      <c r="D159" s="47"/>
      <c r="E159" s="50">
        <f>SUM(E13:E158)</f>
        <v>23103831.529999997</v>
      </c>
      <c r="F159" s="51"/>
      <c r="G159" s="51"/>
      <c r="H159" s="52">
        <f>SUM(H13:H158)</f>
        <v>23103831.529999997</v>
      </c>
      <c r="I159" s="47"/>
    </row>
    <row r="160" spans="1:9" ht="26.25" thickTop="1" x14ac:dyDescent="0.35">
      <c r="E160" s="53" t="s">
        <v>233</v>
      </c>
    </row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2023-03-17T19:44:16Z</dcterms:created>
  <dcterms:modified xsi:type="dcterms:W3CDTF">2023-03-17T19:44:54Z</dcterms:modified>
</cp:coreProperties>
</file>