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initi\oai\2023\DOCUMENTOS EN PROCEDO DE EDICION\FINANZAS\"/>
    </mc:Choice>
  </mc:AlternateContent>
  <xr:revisionPtr revIDLastSave="0" documentId="8_{6EC4A4DF-788A-42A3-98CD-67D1BD0FB0AD}" xr6:coauthVersionLast="47" xr6:coauthVersionMax="47" xr10:uidLastSave="{00000000-0000-0000-0000-000000000000}"/>
  <bookViews>
    <workbookView xWindow="-120" yWindow="-120" windowWidth="29040" windowHeight="15840" xr2:uid="{2776C19A-4FB9-4CE6-9D38-5950A2D6D73F}"/>
  </bookViews>
  <sheets>
    <sheet name="Plantilla Pagos a Proveedo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8" i="1" l="1"/>
  <c r="H177" i="1"/>
  <c r="F177" i="1"/>
  <c r="H176" i="1"/>
  <c r="F176" i="1"/>
  <c r="H175" i="1"/>
  <c r="F175" i="1"/>
  <c r="H174" i="1"/>
  <c r="F174" i="1"/>
  <c r="H173" i="1"/>
  <c r="F173" i="1"/>
  <c r="H172" i="1"/>
  <c r="F172" i="1"/>
  <c r="H171" i="1"/>
  <c r="F171" i="1"/>
  <c r="H170" i="1"/>
  <c r="F170" i="1"/>
  <c r="H169" i="1"/>
  <c r="F169" i="1"/>
  <c r="H168" i="1"/>
  <c r="F168" i="1"/>
  <c r="H167" i="1"/>
  <c r="F167" i="1"/>
  <c r="H166" i="1"/>
  <c r="F166" i="1"/>
  <c r="H165" i="1"/>
  <c r="F165" i="1"/>
  <c r="H164" i="1"/>
  <c r="F164" i="1"/>
  <c r="H163" i="1"/>
  <c r="F163" i="1"/>
  <c r="H162" i="1"/>
  <c r="F162" i="1"/>
  <c r="H161" i="1"/>
  <c r="F161" i="1"/>
  <c r="H160" i="1"/>
  <c r="F160" i="1"/>
  <c r="H159" i="1"/>
  <c r="F159" i="1"/>
  <c r="H158" i="1"/>
  <c r="F158" i="1"/>
  <c r="H157" i="1"/>
  <c r="F157" i="1"/>
  <c r="H156" i="1"/>
  <c r="F156" i="1"/>
  <c r="H155" i="1"/>
  <c r="F155" i="1"/>
  <c r="H154" i="1"/>
  <c r="F154" i="1"/>
  <c r="H153" i="1"/>
  <c r="F153" i="1"/>
  <c r="H152" i="1"/>
  <c r="F152" i="1"/>
  <c r="H151" i="1"/>
  <c r="F151" i="1"/>
  <c r="H150" i="1"/>
  <c r="F150" i="1"/>
  <c r="H149" i="1"/>
  <c r="F149" i="1"/>
  <c r="H148" i="1"/>
  <c r="F148" i="1"/>
  <c r="H147" i="1"/>
  <c r="F147" i="1"/>
  <c r="H146" i="1"/>
  <c r="F146" i="1"/>
  <c r="H145" i="1"/>
  <c r="F145" i="1"/>
  <c r="H144" i="1"/>
  <c r="F144" i="1"/>
  <c r="H143" i="1"/>
  <c r="F143" i="1"/>
  <c r="H142" i="1"/>
  <c r="F142" i="1"/>
  <c r="H141" i="1"/>
  <c r="F141" i="1"/>
  <c r="H140" i="1"/>
  <c r="F140" i="1"/>
  <c r="H139" i="1"/>
  <c r="F139" i="1"/>
  <c r="H138" i="1"/>
  <c r="F138" i="1"/>
  <c r="H137" i="1"/>
  <c r="F137" i="1"/>
  <c r="H136" i="1"/>
  <c r="F136" i="1"/>
  <c r="H135" i="1"/>
  <c r="F135" i="1"/>
  <c r="H134" i="1"/>
  <c r="F134" i="1"/>
  <c r="H133" i="1"/>
  <c r="F133" i="1"/>
  <c r="H132" i="1"/>
  <c r="F132" i="1"/>
  <c r="H131" i="1"/>
  <c r="F131" i="1"/>
  <c r="H130" i="1"/>
  <c r="F130" i="1"/>
  <c r="H129" i="1"/>
  <c r="F129" i="1"/>
  <c r="H128" i="1"/>
  <c r="F128" i="1"/>
  <c r="H127" i="1"/>
  <c r="F127" i="1"/>
  <c r="H126" i="1"/>
  <c r="F126" i="1"/>
  <c r="H125" i="1"/>
  <c r="F125" i="1"/>
  <c r="H124" i="1"/>
  <c r="F124" i="1"/>
  <c r="H123" i="1"/>
  <c r="F123" i="1"/>
  <c r="H122" i="1"/>
  <c r="F122" i="1"/>
  <c r="H121" i="1"/>
  <c r="F121" i="1"/>
  <c r="H120" i="1"/>
  <c r="F120" i="1"/>
  <c r="H119" i="1"/>
  <c r="F119" i="1"/>
  <c r="H118" i="1"/>
  <c r="F118" i="1"/>
  <c r="H117" i="1"/>
  <c r="F117" i="1"/>
  <c r="H116" i="1"/>
  <c r="F116" i="1"/>
  <c r="H115" i="1"/>
  <c r="F115" i="1"/>
  <c r="H114" i="1"/>
  <c r="F114" i="1"/>
  <c r="H113" i="1"/>
  <c r="F113" i="1"/>
  <c r="H112" i="1"/>
  <c r="F112" i="1"/>
  <c r="H111" i="1"/>
  <c r="F111" i="1"/>
  <c r="H110" i="1"/>
  <c r="F110" i="1"/>
  <c r="H109" i="1"/>
  <c r="F109" i="1"/>
  <c r="H108" i="1"/>
  <c r="F108" i="1"/>
  <c r="H107" i="1"/>
  <c r="F107" i="1"/>
  <c r="H106" i="1"/>
  <c r="F106" i="1"/>
  <c r="H105" i="1"/>
  <c r="F105" i="1"/>
  <c r="H104" i="1"/>
  <c r="F104" i="1"/>
  <c r="H103" i="1"/>
  <c r="F103" i="1"/>
  <c r="H102" i="1"/>
  <c r="F102" i="1"/>
  <c r="H101" i="1"/>
  <c r="F101" i="1"/>
  <c r="H100" i="1"/>
  <c r="F100" i="1"/>
  <c r="H99" i="1"/>
  <c r="F99" i="1"/>
  <c r="H98" i="1"/>
  <c r="F98" i="1"/>
  <c r="H97" i="1"/>
  <c r="F97" i="1"/>
  <c r="H96" i="1"/>
  <c r="F96" i="1"/>
  <c r="H95" i="1"/>
  <c r="F95" i="1"/>
  <c r="H94" i="1"/>
  <c r="F94" i="1"/>
  <c r="H93" i="1"/>
  <c r="F93" i="1"/>
  <c r="H92" i="1"/>
  <c r="F92" i="1"/>
  <c r="H91" i="1"/>
  <c r="F91" i="1"/>
  <c r="H90" i="1"/>
  <c r="F90" i="1"/>
  <c r="H89" i="1"/>
  <c r="F89" i="1"/>
  <c r="H88" i="1"/>
  <c r="F88" i="1"/>
  <c r="H87" i="1"/>
  <c r="F87" i="1"/>
  <c r="H86" i="1"/>
  <c r="F86" i="1"/>
  <c r="H85" i="1"/>
  <c r="F85" i="1"/>
  <c r="H84" i="1"/>
  <c r="F84" i="1"/>
  <c r="H83" i="1"/>
  <c r="F83" i="1"/>
  <c r="H82" i="1"/>
  <c r="F82" i="1"/>
  <c r="H81" i="1"/>
  <c r="F81" i="1"/>
  <c r="H80" i="1"/>
  <c r="F80" i="1"/>
  <c r="H79" i="1"/>
  <c r="F79" i="1"/>
  <c r="H78" i="1"/>
  <c r="F78" i="1"/>
  <c r="H77" i="1"/>
  <c r="F77" i="1"/>
  <c r="H76" i="1"/>
  <c r="F76" i="1"/>
  <c r="H75" i="1"/>
  <c r="F75" i="1"/>
  <c r="H74" i="1"/>
  <c r="F74" i="1"/>
  <c r="H73" i="1"/>
  <c r="F73" i="1"/>
  <c r="H72" i="1"/>
  <c r="F72" i="1"/>
  <c r="H71" i="1"/>
  <c r="F71" i="1"/>
  <c r="H70" i="1"/>
  <c r="F70" i="1"/>
  <c r="H69" i="1"/>
  <c r="F69" i="1"/>
  <c r="H68" i="1"/>
  <c r="F68" i="1"/>
  <c r="H67" i="1"/>
  <c r="F67" i="1"/>
  <c r="H66" i="1"/>
  <c r="F66" i="1"/>
  <c r="H65" i="1"/>
  <c r="F65" i="1"/>
  <c r="H64" i="1"/>
  <c r="F64" i="1"/>
  <c r="H63" i="1"/>
  <c r="F63" i="1"/>
  <c r="H62" i="1"/>
  <c r="F62" i="1"/>
  <c r="H61" i="1"/>
  <c r="F61" i="1"/>
  <c r="H60" i="1"/>
  <c r="F60" i="1"/>
  <c r="H59" i="1"/>
  <c r="F59" i="1"/>
  <c r="H58" i="1"/>
  <c r="F58" i="1"/>
  <c r="H57" i="1"/>
  <c r="F57" i="1"/>
  <c r="H56" i="1"/>
  <c r="F56" i="1"/>
  <c r="H55" i="1"/>
  <c r="F55" i="1"/>
  <c r="H54" i="1"/>
  <c r="F54" i="1"/>
  <c r="H53" i="1"/>
  <c r="F53" i="1"/>
  <c r="H52" i="1"/>
  <c r="F52" i="1"/>
  <c r="H51" i="1"/>
  <c r="F51" i="1"/>
  <c r="H50" i="1"/>
  <c r="F50" i="1"/>
  <c r="H49" i="1"/>
  <c r="F49" i="1"/>
  <c r="H48" i="1"/>
  <c r="F48" i="1"/>
  <c r="H47" i="1"/>
  <c r="F47" i="1"/>
  <c r="H46" i="1"/>
  <c r="F46" i="1"/>
  <c r="H45" i="1"/>
  <c r="F45" i="1"/>
  <c r="H44" i="1"/>
  <c r="F44" i="1"/>
  <c r="H43" i="1"/>
  <c r="F43" i="1"/>
  <c r="H42" i="1"/>
  <c r="F42" i="1"/>
  <c r="H41" i="1"/>
  <c r="F41" i="1"/>
  <c r="H40" i="1"/>
  <c r="F40" i="1"/>
  <c r="H39" i="1"/>
  <c r="H38" i="1"/>
  <c r="H37" i="1"/>
  <c r="F37" i="1"/>
  <c r="H36" i="1"/>
  <c r="F36" i="1"/>
  <c r="H35" i="1"/>
  <c r="F35" i="1"/>
  <c r="H34" i="1"/>
  <c r="F34" i="1"/>
  <c r="H33" i="1"/>
  <c r="F33" i="1"/>
  <c r="H32" i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H23" i="1"/>
  <c r="F23" i="1"/>
  <c r="H22" i="1"/>
  <c r="F22" i="1"/>
  <c r="H21" i="1"/>
  <c r="F21" i="1"/>
  <c r="H20" i="1"/>
  <c r="F20" i="1"/>
  <c r="H19" i="1"/>
  <c r="F19" i="1"/>
  <c r="H18" i="1"/>
  <c r="F18" i="1"/>
  <c r="H17" i="1"/>
  <c r="F17" i="1"/>
  <c r="H16" i="1"/>
  <c r="F16" i="1"/>
  <c r="H15" i="1"/>
  <c r="F15" i="1"/>
  <c r="H14" i="1"/>
  <c r="F14" i="1"/>
  <c r="H13" i="1"/>
  <c r="H178" i="1" s="1"/>
</calcChain>
</file>

<file path=xl/sharedStrings.xml><?xml version="1.0" encoding="utf-8"?>
<sst xmlns="http://schemas.openxmlformats.org/spreadsheetml/2006/main" count="671" uniqueCount="256">
  <si>
    <t xml:space="preserve">Tesorería de la Seguridad Social </t>
  </si>
  <si>
    <t xml:space="preserve">PLANTILLA PAGOS A PROVEEDORES </t>
  </si>
  <si>
    <t>Correspondiente al Mes: Marzo del Año: 2023</t>
  </si>
  <si>
    <t>Nombre del PROVEEDOR</t>
  </si>
  <si>
    <t>Concepto</t>
  </si>
  <si>
    <t>No. de factura o comprobante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</si>
  <si>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</si>
  <si>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</si>
  <si>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</si>
  <si>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</si>
  <si>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</si>
  <si>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</si>
  <si>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ABOGADOS NOTARIOS (LEY 189-07 Y ORDINARIOS)</t>
  </si>
  <si>
    <t>SERVICIOS DE NOTARIZACIONES</t>
  </si>
  <si>
    <t>Pendiente</t>
  </si>
  <si>
    <t>AGUA PLANETA AZUL S.A.</t>
  </si>
  <si>
    <t>GASTOS DE TRABAJO, SUMINISTRO Y SERVICIOS</t>
  </si>
  <si>
    <t>B1500157785</t>
  </si>
  <si>
    <t>Atrasado</t>
  </si>
  <si>
    <t>B1500158717</t>
  </si>
  <si>
    <t>B1500158729</t>
  </si>
  <si>
    <t>B1500158966</t>
  </si>
  <si>
    <t>B1500159142</t>
  </si>
  <si>
    <t>ALL OFFICE  SOLUTIONS, SRL</t>
  </si>
  <si>
    <t>B1500001623</t>
  </si>
  <si>
    <t>B15000001630</t>
  </si>
  <si>
    <t>ALARM CONTROLS SEGURIDAD, S.A.</t>
  </si>
  <si>
    <t>B1500000292</t>
  </si>
  <si>
    <t>B1500000373</t>
  </si>
  <si>
    <t>B1500000378</t>
  </si>
  <si>
    <t>B0400002376</t>
  </si>
  <si>
    <t xml:space="preserve">ABRAHAM EMILIO CORDERO </t>
  </si>
  <si>
    <t>B1500000142</t>
  </si>
  <si>
    <t>BERNARDO ANTONIO  GARCIA FAMILIA</t>
  </si>
  <si>
    <t>B1500000105</t>
  </si>
  <si>
    <t>CAMPUSANO &amp; ASOCIADOS SRL</t>
  </si>
  <si>
    <t>B1500000164</t>
  </si>
  <si>
    <t xml:space="preserve">CONSULTORES DE DATOS DEL CARIBE , SRL </t>
  </si>
  <si>
    <t>B1500001338</t>
  </si>
  <si>
    <t>B1500001360</t>
  </si>
  <si>
    <t>COLUMBUS NEWORT, INC</t>
  </si>
  <si>
    <t>B1500004313</t>
  </si>
  <si>
    <t>COMPAñIA DOMINICANA DE TELEFONOS , S.A.</t>
  </si>
  <si>
    <t>E4500000003252</t>
  </si>
  <si>
    <t>E4500000004419</t>
  </si>
  <si>
    <t>E4500000003640</t>
  </si>
  <si>
    <t>E4500000003729</t>
  </si>
  <si>
    <t>E4500000003314</t>
  </si>
  <si>
    <t>E4500000003641</t>
  </si>
  <si>
    <t>E4500000005754</t>
  </si>
  <si>
    <t>E4500000006906</t>
  </si>
  <si>
    <t>E4500000006139</t>
  </si>
  <si>
    <t>E4500000006223</t>
  </si>
  <si>
    <t>E4500000005814</t>
  </si>
  <si>
    <t>E4500000007392</t>
  </si>
  <si>
    <t>CRF CONSTRUESTRUCTURA , SRL</t>
  </si>
  <si>
    <t>B1500000024</t>
  </si>
  <si>
    <t>B1500000023</t>
  </si>
  <si>
    <t>B1500000025</t>
  </si>
  <si>
    <t>DIPLUGIA PC OUTLET STORE, SRL</t>
  </si>
  <si>
    <t>ARRENDAMIENTO (EQUIPOS DE COMPUTOS)</t>
  </si>
  <si>
    <t>B1500000686</t>
  </si>
  <si>
    <t>B1500000709</t>
  </si>
  <si>
    <t>B1500000722</t>
  </si>
  <si>
    <t>DISLANET, EIRL</t>
  </si>
  <si>
    <t>B1500000040</t>
  </si>
  <si>
    <t>EDESUR DOMINICANA S.A.</t>
  </si>
  <si>
    <t>B1500364756</t>
  </si>
  <si>
    <t>B1500364757</t>
  </si>
  <si>
    <t>EDUARDO MANRIQUE Y ASOCIADOS, SRL</t>
  </si>
  <si>
    <t>B1500000212</t>
  </si>
  <si>
    <t>B1500000211</t>
  </si>
  <si>
    <t>B1500000213</t>
  </si>
  <si>
    <t>B1500000214</t>
  </si>
  <si>
    <t>B1500000215</t>
  </si>
  <si>
    <t>B1500000216</t>
  </si>
  <si>
    <t>B1500000217</t>
  </si>
  <si>
    <t xml:space="preserve">ERNESTA MINAYA RIVERA </t>
  </si>
  <si>
    <t>ARRENDAMIENTO (OFICINA REGIONAL PUERTO PLATA)</t>
  </si>
  <si>
    <t>B1500000100</t>
  </si>
  <si>
    <t>ERNESTO DEYVI ORTIZ</t>
  </si>
  <si>
    <t>B1500000029</t>
  </si>
  <si>
    <t>B1500000033</t>
  </si>
  <si>
    <t>B1500000036</t>
  </si>
  <si>
    <t>EMPRESA MACANGEL , SRL</t>
  </si>
  <si>
    <t>B1500000294</t>
  </si>
  <si>
    <t xml:space="preserve">EDITORA LISTIN DIARIO C POR A </t>
  </si>
  <si>
    <t>B1500007993</t>
  </si>
  <si>
    <t>B1500008043</t>
  </si>
  <si>
    <t>B1500008105</t>
  </si>
  <si>
    <t>B1500008088</t>
  </si>
  <si>
    <t xml:space="preserve">EDITORA DEL CARIBE , SRL </t>
  </si>
  <si>
    <t>B1500004629</t>
  </si>
  <si>
    <t>B1500004691</t>
  </si>
  <si>
    <t xml:space="preserve">EXCEL CONSULTING, SRL </t>
  </si>
  <si>
    <t>B1500000063</t>
  </si>
  <si>
    <t>Envio expreso DWN, SRL</t>
  </si>
  <si>
    <t>B1500000496</t>
  </si>
  <si>
    <t xml:space="preserve">FL BETANCES &amp; ASOCIADOS, SRL </t>
  </si>
  <si>
    <t>B1500000583</t>
  </si>
  <si>
    <t>FR GROUP SRL</t>
  </si>
  <si>
    <t>B1500000465</t>
  </si>
  <si>
    <t>FABIO AUGUSTO JORGE COMPANY SRL</t>
  </si>
  <si>
    <t>A010010011500000029</t>
  </si>
  <si>
    <t>A010010011500000031</t>
  </si>
  <si>
    <t>A010010011500000032</t>
  </si>
  <si>
    <t>A010010011500000035</t>
  </si>
  <si>
    <t>A010010011500000037</t>
  </si>
  <si>
    <t>A010010011500000039</t>
  </si>
  <si>
    <t>A010010011500000041</t>
  </si>
  <si>
    <t>A010010011500000043</t>
  </si>
  <si>
    <t>A010010011500000044</t>
  </si>
  <si>
    <t>A010010011500000046</t>
  </si>
  <si>
    <t>A010010011500000048</t>
  </si>
  <si>
    <t>A010010011500000050</t>
  </si>
  <si>
    <t>A010010011500000052</t>
  </si>
  <si>
    <t>A010010011500000054</t>
  </si>
  <si>
    <t>A010010011500000056</t>
  </si>
  <si>
    <t>A010010011500000058</t>
  </si>
  <si>
    <t>A010010011500000060</t>
  </si>
  <si>
    <t>A010010011500000062</t>
  </si>
  <si>
    <t xml:space="preserve">FIOR DALIZA MEJIA </t>
  </si>
  <si>
    <t>B1500000107</t>
  </si>
  <si>
    <t>B1500000006</t>
  </si>
  <si>
    <t xml:space="preserve">FOTOMEGRAF, SRL </t>
  </si>
  <si>
    <t>B1500000826</t>
  </si>
  <si>
    <t xml:space="preserve">GGM COMUNICACIONES INTEGRALES , SRL </t>
  </si>
  <si>
    <t>B1500000108</t>
  </si>
  <si>
    <t>GASPER SERVICIOS MULTIPLES SRL.</t>
  </si>
  <si>
    <t>B1500000152</t>
  </si>
  <si>
    <t>GRUPO DV SERVICES, SRL.</t>
  </si>
  <si>
    <t>ARRENDAMIENTO (EQUIPO DE AROMATIZACION)</t>
  </si>
  <si>
    <t>B1500000034</t>
  </si>
  <si>
    <t>B1500000035</t>
  </si>
  <si>
    <t>B1500000037</t>
  </si>
  <si>
    <t>B1500000038</t>
  </si>
  <si>
    <t>B1500000039</t>
  </si>
  <si>
    <t>B1500000041</t>
  </si>
  <si>
    <t>GRUPO DV SERVICES, SRL</t>
  </si>
  <si>
    <t>B1500000042</t>
  </si>
  <si>
    <t>B1500000043</t>
  </si>
  <si>
    <t xml:space="preserve">GTG Industrial , SRL </t>
  </si>
  <si>
    <t>B1500003198</t>
  </si>
  <si>
    <t>Identificaciones Corporativas, SRL</t>
  </si>
  <si>
    <t>B1500000602</t>
  </si>
  <si>
    <t>INTEGRACIONES TECNOLOGICA</t>
  </si>
  <si>
    <t>B1500000301</t>
  </si>
  <si>
    <t xml:space="preserve">INVERSIONES PRF, SRL </t>
  </si>
  <si>
    <t>MANTENIMIENTO (OFICINA REGIONAL SFM)</t>
  </si>
  <si>
    <t>B1500000528</t>
  </si>
  <si>
    <t>MANTENIMIENTO (OFICINA REGIONAL SAN FRANCISCO )</t>
  </si>
  <si>
    <t>B1500000530</t>
  </si>
  <si>
    <t>INVERSIONES SANFRA SRL</t>
  </si>
  <si>
    <t>B1500000526</t>
  </si>
  <si>
    <t>ISAIAS CORPORAN RIVAS</t>
  </si>
  <si>
    <t>B1500000081</t>
  </si>
  <si>
    <t>B1500000082</t>
  </si>
  <si>
    <t>ICU SOLUCIONES DE EMPRESAS, SRL</t>
  </si>
  <si>
    <t>B1500000499</t>
  </si>
  <si>
    <t xml:space="preserve">INVERSIONES SIURANA , SRL </t>
  </si>
  <si>
    <t>B1500000761</t>
  </si>
  <si>
    <t>JORDAD, SRL</t>
  </si>
  <si>
    <t>ARRENDAMIENTO (OFICINA REGIONAL SANTIAGO)</t>
  </si>
  <si>
    <t>B1500000185</t>
  </si>
  <si>
    <t>B0300000002</t>
  </si>
  <si>
    <t>B0300000003</t>
  </si>
  <si>
    <t>B1500000186</t>
  </si>
  <si>
    <t>B1500000188</t>
  </si>
  <si>
    <t>B1500000191</t>
  </si>
  <si>
    <t>B1500000195</t>
  </si>
  <si>
    <t>B1500000196</t>
  </si>
  <si>
    <t>B1500000199</t>
  </si>
  <si>
    <t>B1500000201</t>
  </si>
  <si>
    <t>MANTENIMIENTO (OFICINA REGIONAL SANTAGO)</t>
  </si>
  <si>
    <t>B1500000202</t>
  </si>
  <si>
    <t xml:space="preserve">JOSE LUIS CAPELLAN Melendez </t>
  </si>
  <si>
    <t>B1500000046</t>
  </si>
  <si>
    <t xml:space="preserve">KHALICCO INVESTMENTS SRL </t>
  </si>
  <si>
    <t>B1500000792</t>
  </si>
  <si>
    <t xml:space="preserve">LOAZ TRADING &amp; CONSULTING, SRL </t>
  </si>
  <si>
    <t>B1500000109</t>
  </si>
  <si>
    <t>MRO MANTENIMIENTO OPERACION Y REPARACION, SRL</t>
  </si>
  <si>
    <t>B1500000414</t>
  </si>
  <si>
    <t>MRO MANTENIMIENTO OPERACION Y REPARACION , SRL</t>
  </si>
  <si>
    <t>B1500000409</t>
  </si>
  <si>
    <t>MERCANTIL RAMI, SRL</t>
  </si>
  <si>
    <t>B1500000525</t>
  </si>
  <si>
    <t>B1500000550</t>
  </si>
  <si>
    <t>MAGIC MAGNUM VENTURE, SRL</t>
  </si>
  <si>
    <t>ARRENDAMIENTO (GUSTAVO MEJIA RICART)</t>
  </si>
  <si>
    <t>B1500000154</t>
  </si>
  <si>
    <t>B1500000155</t>
  </si>
  <si>
    <t>MULTICOMPUTOS, SRL.</t>
  </si>
  <si>
    <t>B1500001157</t>
  </si>
  <si>
    <t>B1500001158</t>
  </si>
  <si>
    <t xml:space="preserve">ADQUISICION DE ACTIVOS </t>
  </si>
  <si>
    <t>B1500001159</t>
  </si>
  <si>
    <t>B15000001175</t>
  </si>
  <si>
    <t>MULTIGRABADO SRL</t>
  </si>
  <si>
    <t>B1600001609</t>
  </si>
  <si>
    <t>NATIVIDAD REYNOSO CASTILLO</t>
  </si>
  <si>
    <t xml:space="preserve">OROX INVERSIONES . SRL </t>
  </si>
  <si>
    <t>B1500001271</t>
  </si>
  <si>
    <t>B1500001270</t>
  </si>
  <si>
    <t>B1500001275</t>
  </si>
  <si>
    <t>B1500001323</t>
  </si>
  <si>
    <t>OFICINA GUBERNAMENTAL DE LA INFORMACION Y COMUNICACION</t>
  </si>
  <si>
    <t>B1500002158</t>
  </si>
  <si>
    <t>B1500002141</t>
  </si>
  <si>
    <t xml:space="preserve">PASTRYS RESPOSTERIA </t>
  </si>
  <si>
    <t>B1500001163</t>
  </si>
  <si>
    <t>ProductiveBusiness SolutionsDominicana.,SAS</t>
  </si>
  <si>
    <t>B1500002784</t>
  </si>
  <si>
    <t>PREDACTOR PEST CONTROL</t>
  </si>
  <si>
    <t>B1500001953</t>
  </si>
  <si>
    <t>PZU CONSULTING, SRL</t>
  </si>
  <si>
    <t>B1500000168</t>
  </si>
  <si>
    <t>RESOLUCION TECNICA ALDASA</t>
  </si>
  <si>
    <t>B1500000010</t>
  </si>
  <si>
    <t>S&amp;Y SUPPLY SRL</t>
  </si>
  <si>
    <t>B1500000505</t>
  </si>
  <si>
    <t>SALTO CREATIVO  SRL.</t>
  </si>
  <si>
    <t>A010010011500000003</t>
  </si>
  <si>
    <t>SEGUROS RESERVAS SRL</t>
  </si>
  <si>
    <t>GASTOS DE SEGUROS</t>
  </si>
  <si>
    <t>B1500040627</t>
  </si>
  <si>
    <t>B1500040626</t>
  </si>
  <si>
    <t>SOSTENIBILIDAD 3RS, INC</t>
  </si>
  <si>
    <t>B1500000144</t>
  </si>
  <si>
    <t>SOLUCIONES GLOBALES , JM</t>
  </si>
  <si>
    <t>COMPRA DE ACTIVO</t>
  </si>
  <si>
    <t>B1500000239</t>
  </si>
  <si>
    <t xml:space="preserve">SERVICIO NACIONAL DE SEGURIDAD INTEGRAL , SRL </t>
  </si>
  <si>
    <t>B1500000623</t>
  </si>
  <si>
    <t>B1500000645</t>
  </si>
  <si>
    <t>B1500000646</t>
  </si>
  <si>
    <t xml:space="preserve">SERVICIO LOGISTICO EXPRESS, SRL </t>
  </si>
  <si>
    <t>B1500000151</t>
  </si>
  <si>
    <t>TURISTRANS TRANSPORTE Y SERVICIOS , SRL</t>
  </si>
  <si>
    <t>B1500000445</t>
  </si>
  <si>
    <t xml:space="preserve">VICTORIA MARTE </t>
  </si>
  <si>
    <t>B1500000220</t>
  </si>
  <si>
    <t>B1500000221</t>
  </si>
  <si>
    <t>URBANVOL SOLUTIONS</t>
  </si>
  <si>
    <t>ARRENDAMIENTO (ARCHIVO MUERTO INSTITUCIONAL)</t>
  </si>
  <si>
    <t>B1500000514</t>
  </si>
  <si>
    <t>B1500000524</t>
  </si>
  <si>
    <t xml:space="preserve">UNISOFT, SRL </t>
  </si>
  <si>
    <t>B1500000194</t>
  </si>
  <si>
    <t>UNIFIED COMMUNICATION SRL</t>
  </si>
  <si>
    <t>B1500000222</t>
  </si>
  <si>
    <t>B1500000223</t>
  </si>
  <si>
    <t>B1500000224</t>
  </si>
  <si>
    <t>WENDY'S MUEBLES, SRL</t>
  </si>
  <si>
    <t>B1500000339</t>
  </si>
  <si>
    <t>B1500000340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</si>
</sst>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[$RD$-1C0A]* #,##0.00_);_([$RD$-1C0A]* \(#,##0.00\);_([$RD$-1C0A]* &quot;-&quot;??_);_(@_)"/>
    <numFmt numFmtId="165" formatCode="[$-1C0A]d&quot; de &quot;mmmm&quot; de &quot;yyyy;@"/>
    <numFmt numFmtId="166" formatCode="[$-409]d\-mmm\-yyyy;@"/>
    <numFmt numFmtId="167" formatCode="_-* #,##0.00_-;\-* #,##0.00_-;_-* &quot;-&quot;??_-;_-@_-"/>
    <numFmt numFmtId="168" formatCode="_-&quot;RD$&quot;* #,##0.00_-;\-&quot;RD$&quot;* #,##0.00_-;_-&quot;RD$&quot;* &quot;-&quot;??_-;_-@_-"/>
  </numFmts>
  <fonts count="12" x14ac:knownFonts="1">
    <font>
      <sz val="10"/>
      <name val="Arial"/>
    </font>
    <font>
      <sz val="20"/>
      <name val="Arial"/>
      <family val="2"/>
    </font>
    <font>
      <b/>
      <sz val="48"/>
      <name val="Century Gothic"/>
      <family val="2"/>
    </font>
    <font>
      <b/>
      <sz val="26"/>
      <name val="Century Gothic"/>
      <family val="2"/>
    </font>
    <font>
      <b/>
      <sz val="20"/>
      <name val="Calibri Light"/>
      <family val="2"/>
    </font>
    <font>
      <sz val="20"/>
      <name val="Calibri Light"/>
      <family val="2"/>
    </font>
    <font>
      <b/>
      <sz val="20"/>
      <color theme="0"/>
      <name val="Calibri Light"/>
      <family val="2"/>
    </font>
    <font>
      <b/>
      <sz val="12"/>
      <name val="Calibri Light"/>
      <family val="2"/>
    </font>
    <font>
      <sz val="11"/>
      <name val="Calibri Light"/>
      <family val="2"/>
    </font>
    <font>
      <sz val="11"/>
      <color theme="1"/>
      <name val="Calibri Light"/>
      <family val="2"/>
    </font>
    <font>
      <sz val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7" fontId="10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164" fontId="7" fillId="3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4" borderId="2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horizontal="center" vertical="center" wrapText="1"/>
    </xf>
    <xf numFmtId="165" fontId="8" fillId="4" borderId="3" xfId="0" applyNumberFormat="1" applyFont="1" applyFill="1" applyBorder="1" applyAlignment="1">
      <alignment horizontal="center" vertical="center"/>
    </xf>
    <xf numFmtId="164" fontId="9" fillId="4" borderId="2" xfId="0" applyNumberFormat="1" applyFont="1" applyFill="1" applyBorder="1" applyAlignment="1">
      <alignment vertical="center" wrapText="1"/>
    </xf>
    <xf numFmtId="166" fontId="9" fillId="4" borderId="2" xfId="0" applyNumberFormat="1" applyFont="1" applyFill="1" applyBorder="1" applyAlignment="1">
      <alignment horizontal="center" vertical="center"/>
    </xf>
    <xf numFmtId="164" fontId="9" fillId="4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center" vertical="center"/>
    </xf>
    <xf numFmtId="0" fontId="8" fillId="4" borderId="2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horizontal="center" vertical="center" wrapText="1"/>
    </xf>
    <xf numFmtId="166" fontId="8" fillId="4" borderId="3" xfId="0" applyNumberFormat="1" applyFont="1" applyFill="1" applyBorder="1" applyAlignment="1">
      <alignment horizontal="center" vertical="center"/>
    </xf>
    <xf numFmtId="168" fontId="9" fillId="4" borderId="2" xfId="1" applyNumberFormat="1" applyFont="1" applyFill="1" applyBorder="1" applyAlignment="1">
      <alignment horizontal="center" vertical="center" wrapText="1"/>
    </xf>
    <xf numFmtId="168" fontId="8" fillId="4" borderId="0" xfId="1" applyNumberFormat="1" applyFont="1" applyFill="1"/>
    <xf numFmtId="168" fontId="8" fillId="4" borderId="2" xfId="1" applyNumberFormat="1" applyFont="1" applyFill="1" applyBorder="1"/>
    <xf numFmtId="0" fontId="8" fillId="4" borderId="3" xfId="0" applyFont="1" applyFill="1" applyBorder="1" applyAlignment="1">
      <alignment horizontal="center" vertical="center" wrapText="1"/>
    </xf>
    <xf numFmtId="166" fontId="9" fillId="4" borderId="2" xfId="0" applyNumberFormat="1" applyFont="1" applyFill="1" applyBorder="1" applyAlignment="1">
      <alignment horizontal="center" vertical="center" wrapText="1"/>
    </xf>
    <xf numFmtId="168" fontId="9" fillId="4" borderId="2" xfId="1" applyNumberFormat="1" applyFont="1" applyFill="1" applyBorder="1" applyAlignment="1">
      <alignment vertical="center" wrapText="1"/>
    </xf>
    <xf numFmtId="168" fontId="8" fillId="4" borderId="2" xfId="1" applyNumberFormat="1" applyFont="1" applyFill="1" applyBorder="1" applyAlignment="1">
      <alignment horizontal="center" vertical="center" wrapText="1"/>
    </xf>
    <xf numFmtId="166" fontId="8" fillId="4" borderId="2" xfId="0" applyNumberFormat="1" applyFont="1" applyFill="1" applyBorder="1" applyAlignment="1">
      <alignment horizontal="center" vertical="center"/>
    </xf>
    <xf numFmtId="166" fontId="8" fillId="4" borderId="4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/>
    </xf>
    <xf numFmtId="164" fontId="8" fillId="4" borderId="2" xfId="0" applyNumberFormat="1" applyFont="1" applyFill="1" applyBorder="1" applyAlignment="1">
      <alignment horizontal="center" vertical="center" wrapText="1"/>
    </xf>
    <xf numFmtId="166" fontId="8" fillId="0" borderId="3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168" fontId="8" fillId="0" borderId="2" xfId="1" applyNumberFormat="1" applyFont="1" applyBorder="1"/>
    <xf numFmtId="0" fontId="8" fillId="4" borderId="3" xfId="0" applyFont="1" applyFill="1" applyBorder="1" applyAlignment="1">
      <alignment vertical="center" wrapText="1"/>
    </xf>
    <xf numFmtId="168" fontId="8" fillId="4" borderId="0" xfId="1" applyNumberFormat="1" applyFont="1" applyFill="1" applyAlignment="1">
      <alignment horizontal="center" vertical="center" wrapText="1"/>
    </xf>
    <xf numFmtId="14" fontId="8" fillId="4" borderId="2" xfId="0" applyNumberFormat="1" applyFont="1" applyFill="1" applyBorder="1" applyAlignment="1">
      <alignment horizontal="center" vertical="center" wrapText="1"/>
    </xf>
    <xf numFmtId="166" fontId="8" fillId="4" borderId="3" xfId="0" applyNumberFormat="1" applyFont="1" applyFill="1" applyBorder="1" applyAlignment="1">
      <alignment horizontal="left" vertical="center"/>
    </xf>
    <xf numFmtId="164" fontId="11" fillId="0" borderId="5" xfId="0" applyNumberFormat="1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164" fontId="11" fillId="0" borderId="5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142875</xdr:colOff>
      <xdr:row>6</xdr:row>
      <xdr:rowOff>47625</xdr:rowOff>
    </xdr:from>
    <xdr:ext cx="2651325" cy="1916008"/>
    <xdr:pic>
      <xdr:nvPicPr>
        <xdr:cNvPr id="2" name="Picture 1">
          <a:extLst>
            <a:ext uri="{FF2B5EF4-FFF2-40B4-BE49-F238E27FC236}">
              <a16:creationId xmlns:a16="http://schemas.microsoft.com/office/drawing/2014/main" id="{7A1044A1-F31F-4308-83FE-0F106C15FD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42262425" y="971550"/>
          <a:ext cx="2651325" cy="1916008"/>
        </a:xfrm>
        <a:prstGeom prst="rect">
          <a:avLst/>
        </a:prstGeom>
      </xdr:spPr>
    </xdr:pic>
    <xdr:clientData/>
  </xdr:oneCellAnchor>
  <xdr:twoCellAnchor editAs="oneCell">
    <xdr:from>
      <xdr:col>7</xdr:col>
      <xdr:colOff>1121834</xdr:colOff>
      <xdr:row>5</xdr:row>
      <xdr:rowOff>102717</xdr:rowOff>
    </xdr:from>
    <xdr:to>
      <xdr:col>9</xdr:col>
      <xdr:colOff>15459</xdr:colOff>
      <xdr:row>8</xdr:row>
      <xdr:rowOff>275168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D16548A4-D72A-449A-B44A-DC19316EC561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14275859" y="750417"/>
          <a:ext cx="1951150" cy="15440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47AD4-C72D-4661-B26E-707BD26D96D4}">
  <dimension ref="A3:I179"/>
  <sheetViews>
    <sheetView showGridLines="0" tabSelected="1" topLeftCell="A7" zoomScale="90" zoomScaleNormal="90" workbookViewId="0">
      <selection activeCell="B22" sqref="B22"/>
    </sheetView>
  </sheetViews>
  <sheetFormatPr defaultColWidth="77.7109375" defaultRowHeight="25.5" x14ac:dyDescent="0.35"/>
  <cols>
    <col min="1" max="1" width="46.28515625" style="1" customWidth="1"/>
    <col min="2" max="2" width="47.140625" style="2" customWidth="1"/>
    <col min="3" max="3" width="26.5703125" style="3" customWidth="1"/>
    <col min="4" max="4" width="20.28515625" style="1" customWidth="1"/>
    <col min="5" max="5" width="18.140625" style="4" customWidth="1"/>
    <col min="6" max="6" width="18.7109375" style="1" customWidth="1"/>
    <col min="7" max="7" width="20.140625" style="1" customWidth="1"/>
    <col min="8" max="8" width="18.5703125" style="5" customWidth="1"/>
    <col min="9" max="9" width="27.28515625" style="1" customWidth="1"/>
    <col min="10" max="16384" width="77.7109375" style="2"/>
  </cols>
  <sheetData>
    <row r="3" spans="1:9" ht="25.5" hidden="1" customHeight="1" x14ac:dyDescent="0.35"/>
    <row r="4" spans="1:9" ht="25.5" hidden="1" customHeight="1" x14ac:dyDescent="0.35"/>
    <row r="5" spans="1:9" ht="25.5" hidden="1" customHeight="1" x14ac:dyDescent="0.35"/>
    <row r="6" spans="1:9" ht="21.75" customHeight="1" x14ac:dyDescent="0.35"/>
    <row r="7" spans="1:9" ht="63.75" customHeight="1" x14ac:dyDescent="0.2">
      <c r="A7" s="6" t="s">
        <v>0</v>
      </c>
      <c r="B7" s="6"/>
      <c r="C7" s="6"/>
      <c r="D7" s="6"/>
      <c r="E7" s="6"/>
      <c r="F7" s="6"/>
      <c r="G7" s="6"/>
      <c r="H7" s="6"/>
      <c r="I7" s="6"/>
    </row>
    <row r="8" spans="1:9" ht="22.5" customHeight="1" x14ac:dyDescent="0.2">
      <c r="A8" s="7" t="s">
        <v>1</v>
      </c>
      <c r="B8" s="7"/>
      <c r="C8" s="7"/>
      <c r="D8" s="7"/>
      <c r="E8" s="7"/>
      <c r="F8" s="7"/>
      <c r="G8" s="7"/>
      <c r="H8" s="7"/>
      <c r="I8" s="7"/>
    </row>
    <row r="9" spans="1:9" ht="26.25" x14ac:dyDescent="0.4">
      <c r="A9" s="8"/>
      <c r="B9" s="8"/>
      <c r="C9" s="9"/>
      <c r="D9" s="8"/>
      <c r="E9" s="10"/>
      <c r="F9" s="11"/>
      <c r="G9" s="8"/>
      <c r="H9" s="12"/>
      <c r="I9" s="11"/>
    </row>
    <row r="10" spans="1:9" s="15" customFormat="1" ht="49.5" customHeight="1" x14ac:dyDescent="0.2">
      <c r="A10" s="13" t="s">
        <v>2</v>
      </c>
      <c r="B10" s="13"/>
      <c r="C10" s="13"/>
      <c r="D10" s="13"/>
      <c r="E10" s="13"/>
      <c r="F10" s="13"/>
      <c r="G10" s="13"/>
      <c r="H10" s="13"/>
      <c r="I10" s="14"/>
    </row>
    <row r="11" spans="1:9" s="19" customFormat="1" ht="26.25" customHeight="1" x14ac:dyDescent="0.2">
      <c r="A11" s="16" t="s">
        <v>3</v>
      </c>
      <c r="B11" s="17" t="s">
        <v>4</v>
      </c>
      <c r="C11" s="16" t="s">
        <v>5</v>
      </c>
      <c r="D11" s="16" t="s">
        <v>6</v>
      </c>
      <c r="E11" s="18" t="s">
        <v>7</v>
      </c>
      <c r="F11" s="16" t="s">
        <v>8</v>
      </c>
      <c r="G11" s="16" t="s">
        <v>9</v>
      </c>
      <c r="H11" s="18" t="s">
        <v>10</v>
      </c>
      <c r="I11" s="16" t="s">
        <v>11</v>
      </c>
    </row>
    <row r="12" spans="1:9" s="19" customFormat="1" ht="60.75" customHeight="1" x14ac:dyDescent="0.2">
      <c r="A12" s="16"/>
      <c r="B12" s="17"/>
      <c r="C12" s="16"/>
      <c r="D12" s="16"/>
      <c r="E12" s="18"/>
      <c r="F12" s="16"/>
      <c r="G12" s="16"/>
      <c r="H12" s="18"/>
      <c r="I12" s="16"/>
    </row>
    <row r="13" spans="1:9" s="19" customFormat="1" ht="32.25" customHeight="1" x14ac:dyDescent="0.2">
      <c r="A13" s="20" t="s">
        <v>12</v>
      </c>
      <c r="B13" s="20" t="s">
        <v>13</v>
      </c>
      <c r="C13" s="21"/>
      <c r="D13" s="22">
        <v>45016</v>
      </c>
      <c r="E13" s="23">
        <v>5600</v>
      </c>
      <c r="F13" s="24"/>
      <c r="G13" s="25">
        <v>0</v>
      </c>
      <c r="H13" s="26">
        <f t="shared" ref="H13:H75" si="0">E13-G13</f>
        <v>5600</v>
      </c>
      <c r="I13" s="27" t="s">
        <v>14</v>
      </c>
    </row>
    <row r="14" spans="1:9" s="19" customFormat="1" ht="32.25" customHeight="1" x14ac:dyDescent="0.2">
      <c r="A14" s="28" t="s">
        <v>15</v>
      </c>
      <c r="B14" s="20" t="s">
        <v>16</v>
      </c>
      <c r="C14" s="29" t="s">
        <v>17</v>
      </c>
      <c r="D14" s="30">
        <v>44963</v>
      </c>
      <c r="E14" s="31">
        <v>2160</v>
      </c>
      <c r="F14" s="24">
        <f t="shared" ref="F14:F37" si="1">+D14+30</f>
        <v>44993</v>
      </c>
      <c r="G14" s="25">
        <v>0</v>
      </c>
      <c r="H14" s="26">
        <f t="shared" si="0"/>
        <v>2160</v>
      </c>
      <c r="I14" s="27" t="s">
        <v>18</v>
      </c>
    </row>
    <row r="15" spans="1:9" s="19" customFormat="1" ht="32.25" customHeight="1" x14ac:dyDescent="0.25">
      <c r="A15" s="28" t="s">
        <v>15</v>
      </c>
      <c r="B15" s="28" t="s">
        <v>16</v>
      </c>
      <c r="C15" s="29" t="s">
        <v>19</v>
      </c>
      <c r="D15" s="30">
        <v>44991</v>
      </c>
      <c r="E15" s="32">
        <v>4800</v>
      </c>
      <c r="F15" s="24">
        <f t="shared" si="1"/>
        <v>45021</v>
      </c>
      <c r="G15" s="25">
        <v>0</v>
      </c>
      <c r="H15" s="26">
        <f t="shared" si="0"/>
        <v>4800</v>
      </c>
      <c r="I15" s="27" t="s">
        <v>14</v>
      </c>
    </row>
    <row r="16" spans="1:9" s="19" customFormat="1" ht="32.25" customHeight="1" x14ac:dyDescent="0.25">
      <c r="A16" s="28" t="s">
        <v>15</v>
      </c>
      <c r="B16" s="20" t="s">
        <v>16</v>
      </c>
      <c r="C16" s="29" t="s">
        <v>20</v>
      </c>
      <c r="D16" s="22">
        <v>44998</v>
      </c>
      <c r="E16" s="33">
        <v>3000</v>
      </c>
      <c r="F16" s="24">
        <f t="shared" si="1"/>
        <v>45028</v>
      </c>
      <c r="G16" s="25">
        <v>0</v>
      </c>
      <c r="H16" s="26">
        <f t="shared" si="0"/>
        <v>3000</v>
      </c>
      <c r="I16" s="27" t="s">
        <v>14</v>
      </c>
    </row>
    <row r="17" spans="1:9" s="19" customFormat="1" ht="32.25" customHeight="1" x14ac:dyDescent="0.25">
      <c r="A17" s="28" t="s">
        <v>15</v>
      </c>
      <c r="B17" s="20" t="s">
        <v>16</v>
      </c>
      <c r="C17" s="29" t="s">
        <v>21</v>
      </c>
      <c r="D17" s="22">
        <v>45005</v>
      </c>
      <c r="E17" s="33">
        <v>4200</v>
      </c>
      <c r="F17" s="24">
        <f t="shared" si="1"/>
        <v>45035</v>
      </c>
      <c r="G17" s="25">
        <v>0</v>
      </c>
      <c r="H17" s="26">
        <f t="shared" si="0"/>
        <v>4200</v>
      </c>
      <c r="I17" s="27" t="s">
        <v>14</v>
      </c>
    </row>
    <row r="18" spans="1:9" s="19" customFormat="1" ht="32.25" customHeight="1" x14ac:dyDescent="0.25">
      <c r="A18" s="28" t="s">
        <v>15</v>
      </c>
      <c r="B18" s="20" t="s">
        <v>16</v>
      </c>
      <c r="C18" s="29" t="s">
        <v>22</v>
      </c>
      <c r="D18" s="22">
        <v>45012</v>
      </c>
      <c r="E18" s="33">
        <v>4080</v>
      </c>
      <c r="F18" s="24">
        <f t="shared" si="1"/>
        <v>45042</v>
      </c>
      <c r="G18" s="25">
        <v>0</v>
      </c>
      <c r="H18" s="26">
        <f t="shared" si="0"/>
        <v>4080</v>
      </c>
      <c r="I18" s="27" t="s">
        <v>14</v>
      </c>
    </row>
    <row r="19" spans="1:9" s="19" customFormat="1" ht="32.25" customHeight="1" x14ac:dyDescent="0.2">
      <c r="A19" s="28" t="s">
        <v>23</v>
      </c>
      <c r="B19" s="20" t="s">
        <v>16</v>
      </c>
      <c r="C19" s="34" t="s">
        <v>24</v>
      </c>
      <c r="D19" s="30">
        <v>44980</v>
      </c>
      <c r="E19" s="31">
        <v>24780</v>
      </c>
      <c r="F19" s="24">
        <f t="shared" si="1"/>
        <v>45010</v>
      </c>
      <c r="G19" s="25">
        <v>0</v>
      </c>
      <c r="H19" s="26">
        <f t="shared" si="0"/>
        <v>24780</v>
      </c>
      <c r="I19" s="27" t="s">
        <v>14</v>
      </c>
    </row>
    <row r="20" spans="1:9" s="19" customFormat="1" ht="32.25" customHeight="1" x14ac:dyDescent="0.2">
      <c r="A20" s="28" t="s">
        <v>23</v>
      </c>
      <c r="B20" s="20" t="s">
        <v>16</v>
      </c>
      <c r="C20" s="34" t="s">
        <v>25</v>
      </c>
      <c r="D20" s="30">
        <v>44985</v>
      </c>
      <c r="E20" s="31">
        <v>794982.23</v>
      </c>
      <c r="F20" s="24">
        <f t="shared" si="1"/>
        <v>45015</v>
      </c>
      <c r="G20" s="25">
        <v>0</v>
      </c>
      <c r="H20" s="26">
        <f t="shared" si="0"/>
        <v>794982.23</v>
      </c>
      <c r="I20" s="27" t="s">
        <v>14</v>
      </c>
    </row>
    <row r="21" spans="1:9" s="19" customFormat="1" ht="32.25" customHeight="1" x14ac:dyDescent="0.2">
      <c r="A21" s="20" t="s">
        <v>26</v>
      </c>
      <c r="B21" s="20" t="s">
        <v>16</v>
      </c>
      <c r="C21" s="21" t="s">
        <v>27</v>
      </c>
      <c r="D21" s="35">
        <v>44927</v>
      </c>
      <c r="E21" s="36">
        <v>14466.56</v>
      </c>
      <c r="F21" s="24">
        <f t="shared" si="1"/>
        <v>44957</v>
      </c>
      <c r="G21" s="25">
        <v>0</v>
      </c>
      <c r="H21" s="26">
        <f t="shared" si="0"/>
        <v>14466.56</v>
      </c>
      <c r="I21" s="27" t="s">
        <v>18</v>
      </c>
    </row>
    <row r="22" spans="1:9" s="19" customFormat="1" ht="32.25" customHeight="1" x14ac:dyDescent="0.2">
      <c r="A22" s="20" t="s">
        <v>26</v>
      </c>
      <c r="B22" s="20" t="s">
        <v>16</v>
      </c>
      <c r="C22" s="34" t="s">
        <v>28</v>
      </c>
      <c r="D22" s="30">
        <v>44964</v>
      </c>
      <c r="E22" s="36">
        <v>14466.56</v>
      </c>
      <c r="F22" s="24">
        <f t="shared" si="1"/>
        <v>44994</v>
      </c>
      <c r="G22" s="25">
        <v>0</v>
      </c>
      <c r="H22" s="26">
        <f t="shared" si="0"/>
        <v>14466.56</v>
      </c>
      <c r="I22" s="27" t="s">
        <v>18</v>
      </c>
    </row>
    <row r="23" spans="1:9" s="19" customFormat="1" ht="32.25" customHeight="1" x14ac:dyDescent="0.2">
      <c r="A23" s="28" t="s">
        <v>26</v>
      </c>
      <c r="B23" s="20" t="s">
        <v>16</v>
      </c>
      <c r="C23" s="34" t="s">
        <v>29</v>
      </c>
      <c r="D23" s="22">
        <v>44986</v>
      </c>
      <c r="E23" s="31">
        <v>14466.56</v>
      </c>
      <c r="F23" s="24">
        <f t="shared" si="1"/>
        <v>45016</v>
      </c>
      <c r="G23" s="25">
        <v>0</v>
      </c>
      <c r="H23" s="26">
        <f t="shared" si="0"/>
        <v>14466.56</v>
      </c>
      <c r="I23" s="27" t="s">
        <v>18</v>
      </c>
    </row>
    <row r="24" spans="1:9" s="19" customFormat="1" ht="32.25" customHeight="1" x14ac:dyDescent="0.2">
      <c r="A24" s="28" t="s">
        <v>26</v>
      </c>
      <c r="B24" s="20" t="s">
        <v>16</v>
      </c>
      <c r="C24" s="34" t="s">
        <v>30</v>
      </c>
      <c r="D24" s="22">
        <v>45016</v>
      </c>
      <c r="E24" s="31">
        <v>-8195.1</v>
      </c>
      <c r="F24" s="24">
        <f t="shared" si="1"/>
        <v>45046</v>
      </c>
      <c r="G24" s="25">
        <v>0</v>
      </c>
      <c r="H24" s="26">
        <f t="shared" si="0"/>
        <v>-8195.1</v>
      </c>
      <c r="I24" s="27" t="s">
        <v>18</v>
      </c>
    </row>
    <row r="25" spans="1:9" s="19" customFormat="1" ht="32.25" customHeight="1" x14ac:dyDescent="0.2">
      <c r="A25" s="28" t="s">
        <v>31</v>
      </c>
      <c r="B25" s="20" t="s">
        <v>16</v>
      </c>
      <c r="C25" s="34" t="s">
        <v>32</v>
      </c>
      <c r="D25" s="22">
        <v>44987</v>
      </c>
      <c r="E25" s="31">
        <v>23600</v>
      </c>
      <c r="F25" s="24">
        <f t="shared" si="1"/>
        <v>45017</v>
      </c>
      <c r="G25" s="25">
        <v>0</v>
      </c>
      <c r="H25" s="26">
        <f t="shared" si="0"/>
        <v>23600</v>
      </c>
      <c r="I25" s="27" t="s">
        <v>14</v>
      </c>
    </row>
    <row r="26" spans="1:9" s="19" customFormat="1" ht="32.25" customHeight="1" x14ac:dyDescent="0.2">
      <c r="A26" s="28" t="s">
        <v>33</v>
      </c>
      <c r="B26" s="20" t="s">
        <v>16</v>
      </c>
      <c r="C26" s="34" t="s">
        <v>34</v>
      </c>
      <c r="D26" s="22">
        <v>44992</v>
      </c>
      <c r="E26" s="31">
        <v>31860</v>
      </c>
      <c r="F26" s="24">
        <f t="shared" si="1"/>
        <v>45022</v>
      </c>
      <c r="G26" s="25">
        <v>0</v>
      </c>
      <c r="H26" s="26">
        <f t="shared" si="0"/>
        <v>31860</v>
      </c>
      <c r="I26" s="27" t="s">
        <v>14</v>
      </c>
    </row>
    <row r="27" spans="1:9" s="19" customFormat="1" ht="32.25" customHeight="1" x14ac:dyDescent="0.2">
      <c r="A27" s="28" t="s">
        <v>35</v>
      </c>
      <c r="B27" s="20" t="s">
        <v>16</v>
      </c>
      <c r="C27" s="34" t="s">
        <v>36</v>
      </c>
      <c r="D27" s="30">
        <v>45015</v>
      </c>
      <c r="E27" s="31">
        <v>2171200</v>
      </c>
      <c r="F27" s="24">
        <f t="shared" si="1"/>
        <v>45045</v>
      </c>
      <c r="G27" s="25">
        <v>0</v>
      </c>
      <c r="H27" s="26">
        <f t="shared" si="0"/>
        <v>2171200</v>
      </c>
      <c r="I27" s="27" t="s">
        <v>14</v>
      </c>
    </row>
    <row r="28" spans="1:9" s="19" customFormat="1" ht="32.25" customHeight="1" x14ac:dyDescent="0.25">
      <c r="A28" s="28" t="s">
        <v>37</v>
      </c>
      <c r="B28" s="20" t="s">
        <v>16</v>
      </c>
      <c r="C28" s="34" t="s">
        <v>38</v>
      </c>
      <c r="D28" s="30">
        <v>44967</v>
      </c>
      <c r="E28" s="33">
        <v>10952.93</v>
      </c>
      <c r="F28" s="24">
        <f t="shared" si="1"/>
        <v>44997</v>
      </c>
      <c r="G28" s="25">
        <v>0</v>
      </c>
      <c r="H28" s="26">
        <f t="shared" si="0"/>
        <v>10952.93</v>
      </c>
      <c r="I28" s="27" t="s">
        <v>14</v>
      </c>
    </row>
    <row r="29" spans="1:9" s="19" customFormat="1" ht="32.25" customHeight="1" x14ac:dyDescent="0.25">
      <c r="A29" s="28" t="s">
        <v>37</v>
      </c>
      <c r="B29" s="20" t="s">
        <v>16</v>
      </c>
      <c r="C29" s="34" t="s">
        <v>39</v>
      </c>
      <c r="D29" s="30">
        <v>44995</v>
      </c>
      <c r="E29" s="33">
        <v>10715.62</v>
      </c>
      <c r="F29" s="24">
        <f t="shared" si="1"/>
        <v>45025</v>
      </c>
      <c r="G29" s="25">
        <v>0</v>
      </c>
      <c r="H29" s="26">
        <f t="shared" si="0"/>
        <v>10715.62</v>
      </c>
      <c r="I29" s="27" t="s">
        <v>14</v>
      </c>
    </row>
    <row r="30" spans="1:9" s="19" customFormat="1" ht="32.25" customHeight="1" x14ac:dyDescent="0.2">
      <c r="A30" s="28" t="s">
        <v>40</v>
      </c>
      <c r="B30" s="20" t="s">
        <v>16</v>
      </c>
      <c r="C30" s="34" t="s">
        <v>41</v>
      </c>
      <c r="D30" s="30">
        <v>44986</v>
      </c>
      <c r="E30" s="37">
        <v>2029826.01</v>
      </c>
      <c r="F30" s="24">
        <f t="shared" si="1"/>
        <v>45016</v>
      </c>
      <c r="G30" s="25">
        <v>0</v>
      </c>
      <c r="H30" s="26">
        <f t="shared" si="0"/>
        <v>2029826.01</v>
      </c>
      <c r="I30" s="27" t="s">
        <v>14</v>
      </c>
    </row>
    <row r="31" spans="1:9" s="19" customFormat="1" ht="32.25" customHeight="1" x14ac:dyDescent="0.2">
      <c r="A31" s="28" t="s">
        <v>42</v>
      </c>
      <c r="B31" s="20" t="s">
        <v>16</v>
      </c>
      <c r="C31" s="34" t="s">
        <v>43</v>
      </c>
      <c r="D31" s="30">
        <v>44984</v>
      </c>
      <c r="E31" s="37">
        <v>4216.72</v>
      </c>
      <c r="F31" s="24">
        <f t="shared" si="1"/>
        <v>45014</v>
      </c>
      <c r="G31" s="25">
        <v>0</v>
      </c>
      <c r="H31" s="26">
        <f t="shared" si="0"/>
        <v>4216.72</v>
      </c>
      <c r="I31" s="27" t="s">
        <v>14</v>
      </c>
    </row>
    <row r="32" spans="1:9" s="19" customFormat="1" ht="32.25" customHeight="1" x14ac:dyDescent="0.2">
      <c r="A32" s="28" t="s">
        <v>42</v>
      </c>
      <c r="B32" s="20" t="s">
        <v>16</v>
      </c>
      <c r="C32" s="34" t="s">
        <v>44</v>
      </c>
      <c r="D32" s="30">
        <v>44984</v>
      </c>
      <c r="E32" s="37">
        <v>6467.5</v>
      </c>
      <c r="F32" s="24">
        <f t="shared" si="1"/>
        <v>45014</v>
      </c>
      <c r="G32" s="25">
        <v>0</v>
      </c>
      <c r="H32" s="26">
        <f t="shared" si="0"/>
        <v>6467.5</v>
      </c>
      <c r="I32" s="27" t="s">
        <v>14</v>
      </c>
    </row>
    <row r="33" spans="1:9" s="19" customFormat="1" ht="32.25" customHeight="1" x14ac:dyDescent="0.2">
      <c r="A33" s="28" t="s">
        <v>42</v>
      </c>
      <c r="B33" s="20" t="s">
        <v>16</v>
      </c>
      <c r="C33" s="34" t="s">
        <v>45</v>
      </c>
      <c r="D33" s="30">
        <v>44984</v>
      </c>
      <c r="E33" s="37">
        <v>12929.8</v>
      </c>
      <c r="F33" s="24">
        <f t="shared" si="1"/>
        <v>45014</v>
      </c>
      <c r="G33" s="25">
        <v>0</v>
      </c>
      <c r="H33" s="26">
        <f t="shared" si="0"/>
        <v>12929.8</v>
      </c>
      <c r="I33" s="27" t="s">
        <v>14</v>
      </c>
    </row>
    <row r="34" spans="1:9" s="19" customFormat="1" ht="32.25" customHeight="1" x14ac:dyDescent="0.2">
      <c r="A34" s="28" t="s">
        <v>42</v>
      </c>
      <c r="B34" s="20" t="s">
        <v>16</v>
      </c>
      <c r="C34" s="34" t="s">
        <v>46</v>
      </c>
      <c r="D34" s="30">
        <v>44984</v>
      </c>
      <c r="E34" s="37">
        <v>2073.5</v>
      </c>
      <c r="F34" s="24">
        <f t="shared" si="1"/>
        <v>45014</v>
      </c>
      <c r="G34" s="25">
        <v>0</v>
      </c>
      <c r="H34" s="26">
        <f t="shared" si="0"/>
        <v>2073.5</v>
      </c>
      <c r="I34" s="27" t="s">
        <v>14</v>
      </c>
    </row>
    <row r="35" spans="1:9" s="19" customFormat="1" ht="32.25" customHeight="1" x14ac:dyDescent="0.2">
      <c r="A35" s="28" t="s">
        <v>42</v>
      </c>
      <c r="B35" s="20" t="s">
        <v>16</v>
      </c>
      <c r="C35" s="34" t="s">
        <v>47</v>
      </c>
      <c r="D35" s="30">
        <v>44984</v>
      </c>
      <c r="E35" s="37">
        <v>186850.49</v>
      </c>
      <c r="F35" s="24">
        <f t="shared" si="1"/>
        <v>45014</v>
      </c>
      <c r="G35" s="25">
        <v>0</v>
      </c>
      <c r="H35" s="26">
        <f t="shared" si="0"/>
        <v>186850.49</v>
      </c>
      <c r="I35" s="27" t="s">
        <v>14</v>
      </c>
    </row>
    <row r="36" spans="1:9" s="19" customFormat="1" ht="32.25" customHeight="1" x14ac:dyDescent="0.2">
      <c r="A36" s="28" t="s">
        <v>42</v>
      </c>
      <c r="B36" s="20" t="s">
        <v>16</v>
      </c>
      <c r="C36" s="34" t="s">
        <v>48</v>
      </c>
      <c r="D36" s="30">
        <v>44984</v>
      </c>
      <c r="E36" s="37">
        <v>389459.36</v>
      </c>
      <c r="F36" s="24">
        <f t="shared" si="1"/>
        <v>45014</v>
      </c>
      <c r="G36" s="25">
        <v>0</v>
      </c>
      <c r="H36" s="26">
        <f t="shared" si="0"/>
        <v>389459.36</v>
      </c>
      <c r="I36" s="27" t="s">
        <v>14</v>
      </c>
    </row>
    <row r="37" spans="1:9" s="19" customFormat="1" ht="32.25" customHeight="1" x14ac:dyDescent="0.2">
      <c r="A37" s="28" t="s">
        <v>42</v>
      </c>
      <c r="B37" s="20" t="s">
        <v>16</v>
      </c>
      <c r="C37" s="34" t="s">
        <v>49</v>
      </c>
      <c r="D37" s="30">
        <v>45012</v>
      </c>
      <c r="E37" s="37">
        <v>4332.3100000000004</v>
      </c>
      <c r="F37" s="24">
        <f t="shared" si="1"/>
        <v>45042</v>
      </c>
      <c r="G37" s="25">
        <v>0</v>
      </c>
      <c r="H37" s="26">
        <f t="shared" si="0"/>
        <v>4332.3100000000004</v>
      </c>
      <c r="I37" s="27" t="s">
        <v>14</v>
      </c>
    </row>
    <row r="38" spans="1:9" s="19" customFormat="1" ht="32.25" customHeight="1" x14ac:dyDescent="0.2">
      <c r="A38" s="28" t="s">
        <v>42</v>
      </c>
      <c r="B38" s="20" t="s">
        <v>16</v>
      </c>
      <c r="C38" s="34" t="s">
        <v>50</v>
      </c>
      <c r="D38" s="30">
        <v>45012</v>
      </c>
      <c r="E38" s="37">
        <v>6647.77</v>
      </c>
      <c r="F38" s="24">
        <v>41641</v>
      </c>
      <c r="G38" s="25">
        <v>0</v>
      </c>
      <c r="H38" s="26">
        <f t="shared" si="0"/>
        <v>6647.77</v>
      </c>
      <c r="I38" s="27" t="s">
        <v>14</v>
      </c>
    </row>
    <row r="39" spans="1:9" s="19" customFormat="1" ht="32.25" customHeight="1" x14ac:dyDescent="0.2">
      <c r="A39" s="28" t="s">
        <v>42</v>
      </c>
      <c r="B39" s="20" t="s">
        <v>16</v>
      </c>
      <c r="C39" s="34" t="s">
        <v>51</v>
      </c>
      <c r="D39" s="30">
        <v>45012</v>
      </c>
      <c r="E39" s="37">
        <v>13290.21</v>
      </c>
      <c r="F39" s="24">
        <v>41672</v>
      </c>
      <c r="G39" s="25">
        <v>0</v>
      </c>
      <c r="H39" s="26">
        <f t="shared" si="0"/>
        <v>13290.21</v>
      </c>
      <c r="I39" s="27" t="s">
        <v>14</v>
      </c>
    </row>
    <row r="40" spans="1:9" s="19" customFormat="1" ht="32.25" customHeight="1" x14ac:dyDescent="0.2">
      <c r="A40" s="28" t="s">
        <v>42</v>
      </c>
      <c r="B40" s="20" t="s">
        <v>16</v>
      </c>
      <c r="C40" s="34" t="s">
        <v>52</v>
      </c>
      <c r="D40" s="30">
        <v>45012</v>
      </c>
      <c r="E40" s="37">
        <v>2114.0500000000002</v>
      </c>
      <c r="F40" s="24">
        <f t="shared" ref="F40:F79" si="2">+D40+30</f>
        <v>45042</v>
      </c>
      <c r="G40" s="25">
        <v>0</v>
      </c>
      <c r="H40" s="26">
        <f t="shared" si="0"/>
        <v>2114.0500000000002</v>
      </c>
      <c r="I40" s="27" t="s">
        <v>14</v>
      </c>
    </row>
    <row r="41" spans="1:9" s="19" customFormat="1" ht="32.25" customHeight="1" x14ac:dyDescent="0.2">
      <c r="A41" s="28" t="s">
        <v>42</v>
      </c>
      <c r="B41" s="20" t="s">
        <v>16</v>
      </c>
      <c r="C41" s="34" t="s">
        <v>53</v>
      </c>
      <c r="D41" s="30">
        <v>45012</v>
      </c>
      <c r="E41" s="37">
        <v>194502.5</v>
      </c>
      <c r="F41" s="24">
        <f t="shared" si="2"/>
        <v>45042</v>
      </c>
      <c r="G41" s="25">
        <v>0</v>
      </c>
      <c r="H41" s="26">
        <f t="shared" si="0"/>
        <v>194502.5</v>
      </c>
      <c r="I41" s="27" t="s">
        <v>14</v>
      </c>
    </row>
    <row r="42" spans="1:9" s="19" customFormat="1" ht="32.25" customHeight="1" x14ac:dyDescent="0.2">
      <c r="A42" s="28" t="s">
        <v>42</v>
      </c>
      <c r="B42" s="20" t="s">
        <v>16</v>
      </c>
      <c r="C42" s="34" t="s">
        <v>54</v>
      </c>
      <c r="D42" s="30">
        <v>45012</v>
      </c>
      <c r="E42" s="37">
        <v>401938.75</v>
      </c>
      <c r="F42" s="24">
        <f t="shared" si="2"/>
        <v>45042</v>
      </c>
      <c r="G42" s="25">
        <v>0</v>
      </c>
      <c r="H42" s="26">
        <f t="shared" si="0"/>
        <v>401938.75</v>
      </c>
      <c r="I42" s="27" t="s">
        <v>14</v>
      </c>
    </row>
    <row r="43" spans="1:9" s="19" customFormat="1" ht="32.25" customHeight="1" x14ac:dyDescent="0.2">
      <c r="A43" s="20" t="s">
        <v>55</v>
      </c>
      <c r="B43" s="20" t="s">
        <v>16</v>
      </c>
      <c r="C43" s="21" t="s">
        <v>56</v>
      </c>
      <c r="D43" s="35">
        <v>44946</v>
      </c>
      <c r="E43" s="36">
        <v>162875.35</v>
      </c>
      <c r="F43" s="24">
        <f t="shared" si="2"/>
        <v>44976</v>
      </c>
      <c r="G43" s="25">
        <v>0</v>
      </c>
      <c r="H43" s="26">
        <f t="shared" si="0"/>
        <v>162875.35</v>
      </c>
      <c r="I43" s="27" t="s">
        <v>14</v>
      </c>
    </row>
    <row r="44" spans="1:9" s="19" customFormat="1" ht="32.25" customHeight="1" x14ac:dyDescent="0.2">
      <c r="A44" s="20" t="s">
        <v>55</v>
      </c>
      <c r="B44" s="20" t="s">
        <v>16</v>
      </c>
      <c r="C44" s="21" t="s">
        <v>57</v>
      </c>
      <c r="D44" s="35">
        <v>44946</v>
      </c>
      <c r="E44" s="36">
        <v>69006.399999999994</v>
      </c>
      <c r="F44" s="24">
        <f t="shared" si="2"/>
        <v>44976</v>
      </c>
      <c r="G44" s="25">
        <v>0</v>
      </c>
      <c r="H44" s="26">
        <f t="shared" si="0"/>
        <v>69006.399999999994</v>
      </c>
      <c r="I44" s="27" t="s">
        <v>14</v>
      </c>
    </row>
    <row r="45" spans="1:9" s="19" customFormat="1" ht="32.25" customHeight="1" x14ac:dyDescent="0.2">
      <c r="A45" s="20" t="s">
        <v>55</v>
      </c>
      <c r="B45" s="20" t="s">
        <v>16</v>
      </c>
      <c r="C45" s="34" t="s">
        <v>58</v>
      </c>
      <c r="D45" s="38">
        <v>44958</v>
      </c>
      <c r="E45" s="37">
        <v>433588.07</v>
      </c>
      <c r="F45" s="24">
        <f t="shared" si="2"/>
        <v>44988</v>
      </c>
      <c r="G45" s="25">
        <v>0</v>
      </c>
      <c r="H45" s="26">
        <f t="shared" si="0"/>
        <v>433588.07</v>
      </c>
      <c r="I45" s="27" t="s">
        <v>14</v>
      </c>
    </row>
    <row r="46" spans="1:9" s="19" customFormat="1" ht="32.25" customHeight="1" x14ac:dyDescent="0.2">
      <c r="A46" s="20" t="s">
        <v>59</v>
      </c>
      <c r="B46" s="20" t="s">
        <v>60</v>
      </c>
      <c r="C46" s="21" t="s">
        <v>61</v>
      </c>
      <c r="D46" s="35">
        <v>44946</v>
      </c>
      <c r="E46" s="36">
        <v>205320</v>
      </c>
      <c r="F46" s="24">
        <f t="shared" si="2"/>
        <v>44976</v>
      </c>
      <c r="G46" s="25">
        <v>0</v>
      </c>
      <c r="H46" s="26">
        <f t="shared" si="0"/>
        <v>205320</v>
      </c>
      <c r="I46" s="27" t="s">
        <v>14</v>
      </c>
    </row>
    <row r="47" spans="1:9" s="19" customFormat="1" ht="32.25" customHeight="1" x14ac:dyDescent="0.2">
      <c r="A47" s="28" t="s">
        <v>59</v>
      </c>
      <c r="B47" s="20" t="s">
        <v>60</v>
      </c>
      <c r="C47" s="34" t="s">
        <v>62</v>
      </c>
      <c r="D47" s="39">
        <v>44977</v>
      </c>
      <c r="E47" s="37">
        <v>205320</v>
      </c>
      <c r="F47" s="24">
        <f t="shared" si="2"/>
        <v>45007</v>
      </c>
      <c r="G47" s="25">
        <v>0</v>
      </c>
      <c r="H47" s="26">
        <f t="shared" si="0"/>
        <v>205320</v>
      </c>
      <c r="I47" s="27" t="s">
        <v>14</v>
      </c>
    </row>
    <row r="48" spans="1:9" s="19" customFormat="1" ht="32.25" customHeight="1" x14ac:dyDescent="0.2">
      <c r="A48" s="28" t="s">
        <v>59</v>
      </c>
      <c r="B48" s="20" t="s">
        <v>60</v>
      </c>
      <c r="C48" s="34" t="s">
        <v>63</v>
      </c>
      <c r="D48" s="39">
        <v>45005</v>
      </c>
      <c r="E48" s="37">
        <v>205320</v>
      </c>
      <c r="F48" s="24">
        <f t="shared" si="2"/>
        <v>45035</v>
      </c>
      <c r="G48" s="25">
        <v>0</v>
      </c>
      <c r="H48" s="26">
        <f t="shared" si="0"/>
        <v>205320</v>
      </c>
      <c r="I48" s="27" t="s">
        <v>14</v>
      </c>
    </row>
    <row r="49" spans="1:9" s="19" customFormat="1" ht="32.25" customHeight="1" x14ac:dyDescent="0.2">
      <c r="A49" s="28" t="s">
        <v>64</v>
      </c>
      <c r="B49" s="20" t="s">
        <v>16</v>
      </c>
      <c r="C49" s="34" t="s">
        <v>65</v>
      </c>
      <c r="D49" s="39">
        <v>45002</v>
      </c>
      <c r="E49" s="37">
        <v>672600</v>
      </c>
      <c r="F49" s="24">
        <f t="shared" si="2"/>
        <v>45032</v>
      </c>
      <c r="G49" s="25">
        <v>0</v>
      </c>
      <c r="H49" s="26">
        <f t="shared" si="0"/>
        <v>672600</v>
      </c>
      <c r="I49" s="27" t="s">
        <v>14</v>
      </c>
    </row>
    <row r="50" spans="1:9" s="19" customFormat="1" ht="32.25" customHeight="1" x14ac:dyDescent="0.2">
      <c r="A50" s="20" t="s">
        <v>66</v>
      </c>
      <c r="B50" s="20" t="s">
        <v>16</v>
      </c>
      <c r="C50" s="34" t="s">
        <v>67</v>
      </c>
      <c r="D50" s="30">
        <v>45016</v>
      </c>
      <c r="E50" s="37">
        <v>118760.28</v>
      </c>
      <c r="F50" s="24">
        <f t="shared" si="2"/>
        <v>45046</v>
      </c>
      <c r="G50" s="25">
        <v>0</v>
      </c>
      <c r="H50" s="26">
        <f t="shared" si="0"/>
        <v>118760.28</v>
      </c>
      <c r="I50" s="27" t="s">
        <v>14</v>
      </c>
    </row>
    <row r="51" spans="1:9" s="19" customFormat="1" ht="32.25" customHeight="1" x14ac:dyDescent="0.2">
      <c r="A51" s="20" t="s">
        <v>66</v>
      </c>
      <c r="B51" s="20" t="s">
        <v>16</v>
      </c>
      <c r="C51" s="34" t="s">
        <v>68</v>
      </c>
      <c r="D51" s="30">
        <v>45016</v>
      </c>
      <c r="E51" s="37">
        <v>102022.81</v>
      </c>
      <c r="F51" s="24">
        <f t="shared" si="2"/>
        <v>45046</v>
      </c>
      <c r="G51" s="25">
        <v>0</v>
      </c>
      <c r="H51" s="26">
        <f t="shared" si="0"/>
        <v>102022.81</v>
      </c>
      <c r="I51" s="27" t="s">
        <v>14</v>
      </c>
    </row>
    <row r="52" spans="1:9" s="19" customFormat="1" ht="32.25" customHeight="1" x14ac:dyDescent="0.2">
      <c r="A52" s="20" t="s">
        <v>69</v>
      </c>
      <c r="B52" s="20" t="s">
        <v>16</v>
      </c>
      <c r="C52" s="21" t="s">
        <v>70</v>
      </c>
      <c r="D52" s="35">
        <v>44942</v>
      </c>
      <c r="E52" s="36">
        <v>26432</v>
      </c>
      <c r="F52" s="24">
        <f t="shared" si="2"/>
        <v>44972</v>
      </c>
      <c r="G52" s="25">
        <v>0</v>
      </c>
      <c r="H52" s="26">
        <f t="shared" si="0"/>
        <v>26432</v>
      </c>
      <c r="I52" s="27" t="s">
        <v>18</v>
      </c>
    </row>
    <row r="53" spans="1:9" s="19" customFormat="1" ht="32.25" customHeight="1" x14ac:dyDescent="0.2">
      <c r="A53" s="20" t="s">
        <v>69</v>
      </c>
      <c r="B53" s="20" t="s">
        <v>16</v>
      </c>
      <c r="C53" s="21" t="s">
        <v>71</v>
      </c>
      <c r="D53" s="35">
        <v>44942</v>
      </c>
      <c r="E53" s="36">
        <v>82305</v>
      </c>
      <c r="F53" s="24">
        <f t="shared" si="2"/>
        <v>44972</v>
      </c>
      <c r="G53" s="25">
        <v>0</v>
      </c>
      <c r="H53" s="26">
        <f t="shared" si="0"/>
        <v>82305</v>
      </c>
      <c r="I53" s="27" t="s">
        <v>18</v>
      </c>
    </row>
    <row r="54" spans="1:9" s="19" customFormat="1" ht="32.25" customHeight="1" x14ac:dyDescent="0.2">
      <c r="A54" s="20" t="s">
        <v>69</v>
      </c>
      <c r="B54" s="20" t="s">
        <v>16</v>
      </c>
      <c r="C54" s="29" t="s">
        <v>72</v>
      </c>
      <c r="D54" s="30">
        <v>44959</v>
      </c>
      <c r="E54" s="37">
        <v>39471</v>
      </c>
      <c r="F54" s="24">
        <f t="shared" si="2"/>
        <v>44989</v>
      </c>
      <c r="G54" s="25">
        <v>0</v>
      </c>
      <c r="H54" s="26">
        <f t="shared" si="0"/>
        <v>39471</v>
      </c>
      <c r="I54" s="27" t="s">
        <v>18</v>
      </c>
    </row>
    <row r="55" spans="1:9" s="19" customFormat="1" ht="32.25" customHeight="1" x14ac:dyDescent="0.2">
      <c r="A55" s="20" t="s">
        <v>69</v>
      </c>
      <c r="B55" s="20" t="s">
        <v>16</v>
      </c>
      <c r="C55" s="29" t="s">
        <v>73</v>
      </c>
      <c r="D55" s="30">
        <v>44974</v>
      </c>
      <c r="E55" s="37">
        <v>130744</v>
      </c>
      <c r="F55" s="24">
        <f t="shared" si="2"/>
        <v>45004</v>
      </c>
      <c r="G55" s="25">
        <v>0</v>
      </c>
      <c r="H55" s="26">
        <f t="shared" si="0"/>
        <v>130744</v>
      </c>
      <c r="I55" s="27" t="s">
        <v>14</v>
      </c>
    </row>
    <row r="56" spans="1:9" s="19" customFormat="1" ht="32.25" customHeight="1" x14ac:dyDescent="0.2">
      <c r="A56" s="20" t="s">
        <v>69</v>
      </c>
      <c r="B56" s="20" t="s">
        <v>16</v>
      </c>
      <c r="C56" s="29" t="s">
        <v>74</v>
      </c>
      <c r="D56" s="30">
        <v>45000</v>
      </c>
      <c r="E56" s="37">
        <v>177354</v>
      </c>
      <c r="F56" s="24">
        <f t="shared" si="2"/>
        <v>45030</v>
      </c>
      <c r="G56" s="25">
        <v>0</v>
      </c>
      <c r="H56" s="26">
        <f t="shared" si="0"/>
        <v>177354</v>
      </c>
      <c r="I56" s="27" t="s">
        <v>14</v>
      </c>
    </row>
    <row r="57" spans="1:9" s="19" customFormat="1" ht="32.25" customHeight="1" x14ac:dyDescent="0.2">
      <c r="A57" s="20" t="s">
        <v>69</v>
      </c>
      <c r="B57" s="20" t="s">
        <v>16</v>
      </c>
      <c r="C57" s="29" t="s">
        <v>75</v>
      </c>
      <c r="D57" s="30">
        <v>45000</v>
      </c>
      <c r="E57" s="37">
        <v>161129</v>
      </c>
      <c r="F57" s="24">
        <f t="shared" si="2"/>
        <v>45030</v>
      </c>
      <c r="G57" s="25">
        <v>0</v>
      </c>
      <c r="H57" s="26">
        <f t="shared" si="0"/>
        <v>161129</v>
      </c>
      <c r="I57" s="27" t="s">
        <v>14</v>
      </c>
    </row>
    <row r="58" spans="1:9" s="19" customFormat="1" ht="32.25" customHeight="1" x14ac:dyDescent="0.2">
      <c r="A58" s="20" t="s">
        <v>69</v>
      </c>
      <c r="B58" s="20" t="s">
        <v>16</v>
      </c>
      <c r="C58" s="29" t="s">
        <v>76</v>
      </c>
      <c r="D58" s="30">
        <v>45013</v>
      </c>
      <c r="E58" s="37">
        <v>131747</v>
      </c>
      <c r="F58" s="24">
        <f t="shared" si="2"/>
        <v>45043</v>
      </c>
      <c r="G58" s="25">
        <v>0</v>
      </c>
      <c r="H58" s="26">
        <f t="shared" si="0"/>
        <v>131747</v>
      </c>
      <c r="I58" s="27" t="s">
        <v>14</v>
      </c>
    </row>
    <row r="59" spans="1:9" s="19" customFormat="1" ht="32.25" customHeight="1" x14ac:dyDescent="0.2">
      <c r="A59" s="20" t="s">
        <v>77</v>
      </c>
      <c r="B59" s="20" t="s">
        <v>78</v>
      </c>
      <c r="C59" s="21" t="s">
        <v>79</v>
      </c>
      <c r="D59" s="35">
        <v>44994</v>
      </c>
      <c r="E59" s="37">
        <v>54174.34</v>
      </c>
      <c r="F59" s="24">
        <f t="shared" si="2"/>
        <v>45024</v>
      </c>
      <c r="G59" s="25">
        <v>0</v>
      </c>
      <c r="H59" s="26">
        <f t="shared" si="0"/>
        <v>54174.34</v>
      </c>
      <c r="I59" s="27" t="s">
        <v>18</v>
      </c>
    </row>
    <row r="60" spans="1:9" s="19" customFormat="1" ht="32.25" customHeight="1" x14ac:dyDescent="0.25">
      <c r="A60" s="28" t="s">
        <v>80</v>
      </c>
      <c r="B60" s="20" t="s">
        <v>16</v>
      </c>
      <c r="C60" s="40" t="s">
        <v>81</v>
      </c>
      <c r="D60" s="30">
        <v>44972</v>
      </c>
      <c r="E60" s="37">
        <v>19470</v>
      </c>
      <c r="F60" s="24">
        <f t="shared" si="2"/>
        <v>45002</v>
      </c>
      <c r="G60" s="25">
        <v>0</v>
      </c>
      <c r="H60" s="26">
        <f t="shared" si="0"/>
        <v>19470</v>
      </c>
      <c r="I60" s="27" t="s">
        <v>18</v>
      </c>
    </row>
    <row r="61" spans="1:9" s="19" customFormat="1" ht="32.25" customHeight="1" x14ac:dyDescent="0.25">
      <c r="A61" s="28" t="s">
        <v>80</v>
      </c>
      <c r="B61" s="20" t="s">
        <v>16</v>
      </c>
      <c r="C61" s="40" t="s">
        <v>82</v>
      </c>
      <c r="D61" s="35">
        <v>44999</v>
      </c>
      <c r="E61" s="37">
        <v>4720</v>
      </c>
      <c r="F61" s="24">
        <f t="shared" si="2"/>
        <v>45029</v>
      </c>
      <c r="G61" s="25">
        <v>0</v>
      </c>
      <c r="H61" s="26">
        <f t="shared" si="0"/>
        <v>4720</v>
      </c>
      <c r="I61" s="27" t="s">
        <v>18</v>
      </c>
    </row>
    <row r="62" spans="1:9" s="19" customFormat="1" ht="32.25" customHeight="1" x14ac:dyDescent="0.25">
      <c r="A62" s="28" t="s">
        <v>80</v>
      </c>
      <c r="B62" s="20" t="s">
        <v>16</v>
      </c>
      <c r="C62" s="40" t="s">
        <v>83</v>
      </c>
      <c r="D62" s="35">
        <v>45013</v>
      </c>
      <c r="E62" s="37">
        <v>34810</v>
      </c>
      <c r="F62" s="24">
        <f t="shared" si="2"/>
        <v>45043</v>
      </c>
      <c r="G62" s="25">
        <v>0</v>
      </c>
      <c r="H62" s="26">
        <f t="shared" si="0"/>
        <v>34810</v>
      </c>
      <c r="I62" s="27" t="s">
        <v>18</v>
      </c>
    </row>
    <row r="63" spans="1:9" s="19" customFormat="1" ht="32.25" customHeight="1" x14ac:dyDescent="0.25">
      <c r="A63" s="28" t="s">
        <v>84</v>
      </c>
      <c r="B63" s="20" t="s">
        <v>16</v>
      </c>
      <c r="C63" s="40" t="s">
        <v>85</v>
      </c>
      <c r="D63" s="30">
        <v>44984</v>
      </c>
      <c r="E63" s="37">
        <v>113280</v>
      </c>
      <c r="F63" s="24">
        <f t="shared" si="2"/>
        <v>45014</v>
      </c>
      <c r="G63" s="25">
        <v>0</v>
      </c>
      <c r="H63" s="26">
        <f t="shared" si="0"/>
        <v>113280</v>
      </c>
      <c r="I63" s="27" t="s">
        <v>18</v>
      </c>
    </row>
    <row r="64" spans="1:9" s="19" customFormat="1" ht="32.25" customHeight="1" x14ac:dyDescent="0.25">
      <c r="A64" s="28" t="s">
        <v>86</v>
      </c>
      <c r="B64" s="20" t="s">
        <v>16</v>
      </c>
      <c r="C64" s="40" t="s">
        <v>87</v>
      </c>
      <c r="D64" s="30">
        <v>44980</v>
      </c>
      <c r="E64" s="37">
        <v>59992.38</v>
      </c>
      <c r="F64" s="24">
        <f t="shared" si="2"/>
        <v>45010</v>
      </c>
      <c r="G64" s="25">
        <v>0</v>
      </c>
      <c r="H64" s="26">
        <f t="shared" si="0"/>
        <v>59992.38</v>
      </c>
      <c r="I64" s="27" t="s">
        <v>18</v>
      </c>
    </row>
    <row r="65" spans="1:9" s="19" customFormat="1" ht="32.25" customHeight="1" x14ac:dyDescent="0.25">
      <c r="A65" s="28" t="s">
        <v>86</v>
      </c>
      <c r="B65" s="20" t="s">
        <v>16</v>
      </c>
      <c r="C65" s="40" t="s">
        <v>88</v>
      </c>
      <c r="D65" s="30">
        <v>44993</v>
      </c>
      <c r="E65" s="37">
        <v>119984.76</v>
      </c>
      <c r="F65" s="24">
        <f>+D65+30</f>
        <v>45023</v>
      </c>
      <c r="G65" s="25">
        <v>0</v>
      </c>
      <c r="H65" s="26">
        <f>E65-G65</f>
        <v>119984.76</v>
      </c>
      <c r="I65" s="27" t="s">
        <v>14</v>
      </c>
    </row>
    <row r="66" spans="1:9" s="19" customFormat="1" ht="32.25" customHeight="1" x14ac:dyDescent="0.25">
      <c r="A66" s="28" t="s">
        <v>86</v>
      </c>
      <c r="B66" s="20" t="s">
        <v>16</v>
      </c>
      <c r="C66" s="40" t="s">
        <v>89</v>
      </c>
      <c r="D66" s="30">
        <v>45009</v>
      </c>
      <c r="E66" s="37">
        <v>119984.76</v>
      </c>
      <c r="F66" s="24">
        <f>+D66+30</f>
        <v>45039</v>
      </c>
      <c r="G66" s="25">
        <v>0</v>
      </c>
      <c r="H66" s="26">
        <f>E66-G66</f>
        <v>119984.76</v>
      </c>
      <c r="I66" s="27" t="s">
        <v>14</v>
      </c>
    </row>
    <row r="67" spans="1:9" s="19" customFormat="1" ht="32.25" customHeight="1" x14ac:dyDescent="0.25">
      <c r="A67" s="28" t="s">
        <v>86</v>
      </c>
      <c r="B67" s="20" t="s">
        <v>16</v>
      </c>
      <c r="C67" s="40" t="s">
        <v>90</v>
      </c>
      <c r="D67" s="30">
        <v>45009</v>
      </c>
      <c r="E67" s="37">
        <v>122555.86</v>
      </c>
      <c r="F67" s="24">
        <f t="shared" si="2"/>
        <v>45039</v>
      </c>
      <c r="G67" s="25">
        <v>0</v>
      </c>
      <c r="H67" s="26">
        <f t="shared" si="0"/>
        <v>122555.86</v>
      </c>
      <c r="I67" s="27" t="s">
        <v>14</v>
      </c>
    </row>
    <row r="68" spans="1:9" s="19" customFormat="1" ht="32.25" customHeight="1" x14ac:dyDescent="0.25">
      <c r="A68" s="28" t="s">
        <v>91</v>
      </c>
      <c r="B68" s="28" t="s">
        <v>16</v>
      </c>
      <c r="C68" s="40" t="s">
        <v>92</v>
      </c>
      <c r="D68" s="30">
        <v>44991</v>
      </c>
      <c r="E68" s="41">
        <v>92777.5</v>
      </c>
      <c r="F68" s="24">
        <f t="shared" si="2"/>
        <v>45021</v>
      </c>
      <c r="G68" s="25">
        <v>0</v>
      </c>
      <c r="H68" s="26">
        <f t="shared" si="0"/>
        <v>92777.5</v>
      </c>
      <c r="I68" s="27" t="s">
        <v>14</v>
      </c>
    </row>
    <row r="69" spans="1:9" s="19" customFormat="1" ht="32.25" customHeight="1" x14ac:dyDescent="0.25">
      <c r="A69" s="28" t="s">
        <v>91</v>
      </c>
      <c r="B69" s="28" t="s">
        <v>16</v>
      </c>
      <c r="C69" s="40" t="s">
        <v>93</v>
      </c>
      <c r="D69" s="30">
        <v>45012</v>
      </c>
      <c r="E69" s="41">
        <v>92777.5</v>
      </c>
      <c r="F69" s="24">
        <f t="shared" si="2"/>
        <v>45042</v>
      </c>
      <c r="G69" s="25">
        <v>0</v>
      </c>
      <c r="H69" s="26">
        <f t="shared" si="0"/>
        <v>92777.5</v>
      </c>
      <c r="I69" s="27" t="s">
        <v>14</v>
      </c>
    </row>
    <row r="70" spans="1:9" s="19" customFormat="1" ht="32.25" customHeight="1" x14ac:dyDescent="0.25">
      <c r="A70" s="28" t="s">
        <v>94</v>
      </c>
      <c r="B70" s="20" t="s">
        <v>16</v>
      </c>
      <c r="C70" s="40" t="s">
        <v>95</v>
      </c>
      <c r="D70" s="30">
        <v>45016</v>
      </c>
      <c r="E70" s="37">
        <v>899160</v>
      </c>
      <c r="F70" s="24">
        <f t="shared" si="2"/>
        <v>45046</v>
      </c>
      <c r="G70" s="25">
        <v>0</v>
      </c>
      <c r="H70" s="26">
        <f t="shared" si="0"/>
        <v>899160</v>
      </c>
      <c r="I70" s="27" t="s">
        <v>18</v>
      </c>
    </row>
    <row r="71" spans="1:9" s="19" customFormat="1" ht="32.25" customHeight="1" x14ac:dyDescent="0.25">
      <c r="A71" s="28" t="s">
        <v>96</v>
      </c>
      <c r="B71" s="20" t="s">
        <v>16</v>
      </c>
      <c r="C71" s="40" t="s">
        <v>97</v>
      </c>
      <c r="D71" s="30">
        <v>45012</v>
      </c>
      <c r="E71" s="37">
        <v>9818</v>
      </c>
      <c r="F71" s="24">
        <f>+D71+30</f>
        <v>45042</v>
      </c>
      <c r="G71" s="25">
        <v>0</v>
      </c>
      <c r="H71" s="26">
        <f>E71-G71</f>
        <v>9818</v>
      </c>
      <c r="I71" s="27" t="s">
        <v>18</v>
      </c>
    </row>
    <row r="72" spans="1:9" s="19" customFormat="1" ht="32.25" customHeight="1" x14ac:dyDescent="0.25">
      <c r="A72" s="28" t="s">
        <v>98</v>
      </c>
      <c r="B72" s="20" t="s">
        <v>16</v>
      </c>
      <c r="C72" s="40" t="s">
        <v>99</v>
      </c>
      <c r="D72" s="30">
        <v>45016</v>
      </c>
      <c r="E72" s="37">
        <v>316745.59999999998</v>
      </c>
      <c r="F72" s="24">
        <f t="shared" si="2"/>
        <v>45046</v>
      </c>
      <c r="G72" s="25">
        <v>0</v>
      </c>
      <c r="H72" s="26">
        <f t="shared" si="0"/>
        <v>316745.59999999998</v>
      </c>
      <c r="I72" s="27" t="s">
        <v>18</v>
      </c>
    </row>
    <row r="73" spans="1:9" s="19" customFormat="1" ht="32.25" customHeight="1" x14ac:dyDescent="0.2">
      <c r="A73" s="28" t="s">
        <v>100</v>
      </c>
      <c r="B73" s="20" t="s">
        <v>16</v>
      </c>
      <c r="C73" s="29" t="s">
        <v>101</v>
      </c>
      <c r="D73" s="30">
        <v>45012</v>
      </c>
      <c r="E73" s="37">
        <v>53100</v>
      </c>
      <c r="F73" s="24">
        <f t="shared" si="2"/>
        <v>45042</v>
      </c>
      <c r="G73" s="25">
        <v>0</v>
      </c>
      <c r="H73" s="26">
        <f t="shared" si="0"/>
        <v>53100</v>
      </c>
      <c r="I73" s="27" t="s">
        <v>18</v>
      </c>
    </row>
    <row r="74" spans="1:9" s="19" customFormat="1" ht="32.25" customHeight="1" x14ac:dyDescent="0.2">
      <c r="A74" s="20" t="s">
        <v>102</v>
      </c>
      <c r="B74" s="20" t="s">
        <v>16</v>
      </c>
      <c r="C74" s="21" t="s">
        <v>103</v>
      </c>
      <c r="D74" s="35">
        <v>41641</v>
      </c>
      <c r="E74" s="36">
        <v>11600</v>
      </c>
      <c r="F74" s="24">
        <f>+D74+30</f>
        <v>41671</v>
      </c>
      <c r="G74" s="25">
        <v>0</v>
      </c>
      <c r="H74" s="26">
        <f t="shared" si="0"/>
        <v>11600</v>
      </c>
      <c r="I74" s="27" t="s">
        <v>18</v>
      </c>
    </row>
    <row r="75" spans="1:9" s="19" customFormat="1" ht="32.25" customHeight="1" x14ac:dyDescent="0.2">
      <c r="A75" s="20" t="s">
        <v>102</v>
      </c>
      <c r="B75" s="20" t="s">
        <v>16</v>
      </c>
      <c r="C75" s="21" t="s">
        <v>104</v>
      </c>
      <c r="D75" s="35">
        <v>41672</v>
      </c>
      <c r="E75" s="36">
        <v>11600</v>
      </c>
      <c r="F75" s="24">
        <f t="shared" si="2"/>
        <v>41702</v>
      </c>
      <c r="G75" s="25">
        <v>0</v>
      </c>
      <c r="H75" s="26">
        <f t="shared" si="0"/>
        <v>11600</v>
      </c>
      <c r="I75" s="27" t="s">
        <v>18</v>
      </c>
    </row>
    <row r="76" spans="1:9" s="19" customFormat="1" ht="32.25" customHeight="1" x14ac:dyDescent="0.2">
      <c r="A76" s="20" t="s">
        <v>102</v>
      </c>
      <c r="B76" s="20" t="s">
        <v>16</v>
      </c>
      <c r="C76" s="21" t="s">
        <v>105</v>
      </c>
      <c r="D76" s="35">
        <v>41702</v>
      </c>
      <c r="E76" s="36">
        <v>11600</v>
      </c>
      <c r="F76" s="24">
        <f>+D76+30</f>
        <v>41732</v>
      </c>
      <c r="G76" s="25">
        <v>0</v>
      </c>
      <c r="H76" s="26">
        <f>E76-G76</f>
        <v>11600</v>
      </c>
      <c r="I76" s="27" t="s">
        <v>18</v>
      </c>
    </row>
    <row r="77" spans="1:9" s="19" customFormat="1" ht="32.25" customHeight="1" x14ac:dyDescent="0.2">
      <c r="A77" s="20" t="s">
        <v>102</v>
      </c>
      <c r="B77" s="20" t="s">
        <v>16</v>
      </c>
      <c r="C77" s="21" t="s">
        <v>106</v>
      </c>
      <c r="D77" s="35">
        <v>41737</v>
      </c>
      <c r="E77" s="36">
        <v>11600</v>
      </c>
      <c r="F77" s="24">
        <f t="shared" si="2"/>
        <v>41767</v>
      </c>
      <c r="G77" s="25">
        <v>0</v>
      </c>
      <c r="H77" s="26">
        <f t="shared" ref="H77:H140" si="3">E77-G77</f>
        <v>11600</v>
      </c>
      <c r="I77" s="27" t="s">
        <v>18</v>
      </c>
    </row>
    <row r="78" spans="1:9" s="19" customFormat="1" ht="32.25" customHeight="1" x14ac:dyDescent="0.2">
      <c r="A78" s="20" t="s">
        <v>102</v>
      </c>
      <c r="B78" s="20" t="s">
        <v>16</v>
      </c>
      <c r="C78" s="21" t="s">
        <v>107</v>
      </c>
      <c r="D78" s="35">
        <v>41766</v>
      </c>
      <c r="E78" s="36">
        <v>11600</v>
      </c>
      <c r="F78" s="24">
        <f t="shared" si="2"/>
        <v>41796</v>
      </c>
      <c r="G78" s="25">
        <v>0</v>
      </c>
      <c r="H78" s="26">
        <f t="shared" si="3"/>
        <v>11600</v>
      </c>
      <c r="I78" s="27" t="s">
        <v>18</v>
      </c>
    </row>
    <row r="79" spans="1:9" s="19" customFormat="1" ht="32.25" customHeight="1" x14ac:dyDescent="0.2">
      <c r="A79" s="20" t="s">
        <v>102</v>
      </c>
      <c r="B79" s="20" t="s">
        <v>16</v>
      </c>
      <c r="C79" s="21" t="s">
        <v>108</v>
      </c>
      <c r="D79" s="35">
        <v>41800</v>
      </c>
      <c r="E79" s="36">
        <v>11600</v>
      </c>
      <c r="F79" s="24">
        <f t="shared" si="2"/>
        <v>41830</v>
      </c>
      <c r="G79" s="25">
        <v>0</v>
      </c>
      <c r="H79" s="26">
        <f t="shared" si="3"/>
        <v>11600</v>
      </c>
      <c r="I79" s="27" t="s">
        <v>18</v>
      </c>
    </row>
    <row r="80" spans="1:9" s="19" customFormat="1" ht="32.25" customHeight="1" x14ac:dyDescent="0.2">
      <c r="A80" s="20" t="s">
        <v>102</v>
      </c>
      <c r="B80" s="20" t="s">
        <v>16</v>
      </c>
      <c r="C80" s="21" t="s">
        <v>109</v>
      </c>
      <c r="D80" s="35">
        <v>41834</v>
      </c>
      <c r="E80" s="36">
        <v>11600</v>
      </c>
      <c r="F80" s="24">
        <f>+D80+30</f>
        <v>41864</v>
      </c>
      <c r="G80" s="25">
        <v>0</v>
      </c>
      <c r="H80" s="26">
        <f>E80-G80</f>
        <v>11600</v>
      </c>
      <c r="I80" s="27" t="s">
        <v>18</v>
      </c>
    </row>
    <row r="81" spans="1:9" s="19" customFormat="1" ht="32.25" customHeight="1" x14ac:dyDescent="0.2">
      <c r="A81" s="20" t="s">
        <v>102</v>
      </c>
      <c r="B81" s="20" t="s">
        <v>16</v>
      </c>
      <c r="C81" s="21" t="s">
        <v>110</v>
      </c>
      <c r="D81" s="35">
        <v>41856</v>
      </c>
      <c r="E81" s="36">
        <v>11600</v>
      </c>
      <c r="F81" s="24">
        <f t="shared" ref="F81:F144" si="4">+D81+30</f>
        <v>41886</v>
      </c>
      <c r="G81" s="25">
        <v>0</v>
      </c>
      <c r="H81" s="26">
        <f t="shared" si="3"/>
        <v>11600</v>
      </c>
      <c r="I81" s="27" t="s">
        <v>18</v>
      </c>
    </row>
    <row r="82" spans="1:9" s="19" customFormat="1" ht="32.25" customHeight="1" x14ac:dyDescent="0.2">
      <c r="A82" s="20" t="s">
        <v>102</v>
      </c>
      <c r="B82" s="20" t="s">
        <v>16</v>
      </c>
      <c r="C82" s="21" t="s">
        <v>111</v>
      </c>
      <c r="D82" s="35">
        <v>41899</v>
      </c>
      <c r="E82" s="36">
        <v>11600</v>
      </c>
      <c r="F82" s="24">
        <f t="shared" si="4"/>
        <v>41929</v>
      </c>
      <c r="G82" s="25">
        <v>0</v>
      </c>
      <c r="H82" s="26">
        <f t="shared" si="3"/>
        <v>11600</v>
      </c>
      <c r="I82" s="27" t="s">
        <v>18</v>
      </c>
    </row>
    <row r="83" spans="1:9" s="19" customFormat="1" ht="32.25" customHeight="1" x14ac:dyDescent="0.2">
      <c r="A83" s="20" t="s">
        <v>102</v>
      </c>
      <c r="B83" s="20" t="s">
        <v>16</v>
      </c>
      <c r="C83" s="21" t="s">
        <v>112</v>
      </c>
      <c r="D83" s="35">
        <v>41915</v>
      </c>
      <c r="E83" s="36">
        <v>11600</v>
      </c>
      <c r="F83" s="24">
        <f t="shared" si="4"/>
        <v>41945</v>
      </c>
      <c r="G83" s="25">
        <v>0</v>
      </c>
      <c r="H83" s="26">
        <f t="shared" si="3"/>
        <v>11600</v>
      </c>
      <c r="I83" s="27" t="s">
        <v>18</v>
      </c>
    </row>
    <row r="84" spans="1:9" s="19" customFormat="1" ht="32.25" customHeight="1" x14ac:dyDescent="0.2">
      <c r="A84" s="20" t="s">
        <v>102</v>
      </c>
      <c r="B84" s="20" t="s">
        <v>16</v>
      </c>
      <c r="C84" s="21" t="s">
        <v>113</v>
      </c>
      <c r="D84" s="35">
        <v>41947</v>
      </c>
      <c r="E84" s="36">
        <v>11600</v>
      </c>
      <c r="F84" s="24">
        <f t="shared" si="4"/>
        <v>41977</v>
      </c>
      <c r="G84" s="25">
        <v>0</v>
      </c>
      <c r="H84" s="26">
        <f t="shared" si="3"/>
        <v>11600</v>
      </c>
      <c r="I84" s="27" t="s">
        <v>18</v>
      </c>
    </row>
    <row r="85" spans="1:9" s="19" customFormat="1" ht="32.25" customHeight="1" x14ac:dyDescent="0.2">
      <c r="A85" s="20" t="s">
        <v>102</v>
      </c>
      <c r="B85" s="20" t="s">
        <v>16</v>
      </c>
      <c r="C85" s="21" t="s">
        <v>114</v>
      </c>
      <c r="D85" s="35">
        <v>41975</v>
      </c>
      <c r="E85" s="36">
        <v>11600</v>
      </c>
      <c r="F85" s="24">
        <f t="shared" si="4"/>
        <v>42005</v>
      </c>
      <c r="G85" s="25">
        <v>0</v>
      </c>
      <c r="H85" s="26">
        <f t="shared" si="3"/>
        <v>11600</v>
      </c>
      <c r="I85" s="27" t="s">
        <v>18</v>
      </c>
    </row>
    <row r="86" spans="1:9" s="19" customFormat="1" ht="32.25" customHeight="1" x14ac:dyDescent="0.2">
      <c r="A86" s="20" t="s">
        <v>102</v>
      </c>
      <c r="B86" s="20" t="s">
        <v>16</v>
      </c>
      <c r="C86" s="21" t="s">
        <v>115</v>
      </c>
      <c r="D86" s="35">
        <v>42011</v>
      </c>
      <c r="E86" s="36">
        <v>11600</v>
      </c>
      <c r="F86" s="24">
        <f t="shared" si="4"/>
        <v>42041</v>
      </c>
      <c r="G86" s="25">
        <v>0</v>
      </c>
      <c r="H86" s="26">
        <f t="shared" si="3"/>
        <v>11600</v>
      </c>
      <c r="I86" s="27" t="s">
        <v>18</v>
      </c>
    </row>
    <row r="87" spans="1:9" s="19" customFormat="1" ht="32.25" customHeight="1" x14ac:dyDescent="0.2">
      <c r="A87" s="20" t="s">
        <v>102</v>
      </c>
      <c r="B87" s="20" t="s">
        <v>16</v>
      </c>
      <c r="C87" s="21" t="s">
        <v>116</v>
      </c>
      <c r="D87" s="35">
        <v>42038</v>
      </c>
      <c r="E87" s="36">
        <v>11600</v>
      </c>
      <c r="F87" s="24">
        <f t="shared" si="4"/>
        <v>42068</v>
      </c>
      <c r="G87" s="25">
        <v>0</v>
      </c>
      <c r="H87" s="26">
        <f t="shared" si="3"/>
        <v>11600</v>
      </c>
      <c r="I87" s="27" t="s">
        <v>18</v>
      </c>
    </row>
    <row r="88" spans="1:9" s="19" customFormat="1" ht="32.25" customHeight="1" x14ac:dyDescent="0.2">
      <c r="A88" s="20" t="s">
        <v>102</v>
      </c>
      <c r="B88" s="20" t="s">
        <v>16</v>
      </c>
      <c r="C88" s="21" t="s">
        <v>117</v>
      </c>
      <c r="D88" s="35">
        <v>42066</v>
      </c>
      <c r="E88" s="36">
        <v>11600</v>
      </c>
      <c r="F88" s="24">
        <f t="shared" si="4"/>
        <v>42096</v>
      </c>
      <c r="G88" s="25">
        <v>0</v>
      </c>
      <c r="H88" s="26">
        <f t="shared" si="3"/>
        <v>11600</v>
      </c>
      <c r="I88" s="27" t="s">
        <v>18</v>
      </c>
    </row>
    <row r="89" spans="1:9" s="19" customFormat="1" ht="32.25" customHeight="1" x14ac:dyDescent="0.2">
      <c r="A89" s="20" t="s">
        <v>102</v>
      </c>
      <c r="B89" s="20" t="s">
        <v>16</v>
      </c>
      <c r="C89" s="21" t="s">
        <v>118</v>
      </c>
      <c r="D89" s="35">
        <v>42101</v>
      </c>
      <c r="E89" s="36">
        <v>11600</v>
      </c>
      <c r="F89" s="24">
        <f>+D89+30</f>
        <v>42131</v>
      </c>
      <c r="G89" s="25">
        <v>0</v>
      </c>
      <c r="H89" s="26">
        <f>E89-G89</f>
        <v>11600</v>
      </c>
      <c r="I89" s="27" t="s">
        <v>18</v>
      </c>
    </row>
    <row r="90" spans="1:9" s="19" customFormat="1" ht="32.25" customHeight="1" x14ac:dyDescent="0.2">
      <c r="A90" s="20" t="s">
        <v>102</v>
      </c>
      <c r="B90" s="20" t="s">
        <v>16</v>
      </c>
      <c r="C90" s="21" t="s">
        <v>119</v>
      </c>
      <c r="D90" s="35">
        <v>42129</v>
      </c>
      <c r="E90" s="36">
        <v>11600</v>
      </c>
      <c r="F90" s="24">
        <f>+D90+30</f>
        <v>42159</v>
      </c>
      <c r="G90" s="25">
        <v>0</v>
      </c>
      <c r="H90" s="26">
        <f>E90-G90</f>
        <v>11600</v>
      </c>
      <c r="I90" s="27" t="s">
        <v>18</v>
      </c>
    </row>
    <row r="91" spans="1:9" s="19" customFormat="1" ht="32.25" customHeight="1" x14ac:dyDescent="0.2">
      <c r="A91" s="20" t="s">
        <v>102</v>
      </c>
      <c r="B91" s="20" t="s">
        <v>16</v>
      </c>
      <c r="C91" s="21" t="s">
        <v>120</v>
      </c>
      <c r="D91" s="35">
        <v>42163</v>
      </c>
      <c r="E91" s="36">
        <v>11600</v>
      </c>
      <c r="F91" s="24">
        <f t="shared" si="4"/>
        <v>42193</v>
      </c>
      <c r="G91" s="25">
        <v>0</v>
      </c>
      <c r="H91" s="26">
        <f t="shared" si="3"/>
        <v>11600</v>
      </c>
      <c r="I91" s="27" t="s">
        <v>18</v>
      </c>
    </row>
    <row r="92" spans="1:9" s="19" customFormat="1" ht="32.25" customHeight="1" x14ac:dyDescent="0.2">
      <c r="A92" s="28" t="s">
        <v>121</v>
      </c>
      <c r="B92" s="20" t="s">
        <v>16</v>
      </c>
      <c r="C92" s="29" t="s">
        <v>122</v>
      </c>
      <c r="D92" s="42">
        <v>44963</v>
      </c>
      <c r="E92" s="37">
        <v>3600</v>
      </c>
      <c r="F92" s="24">
        <f t="shared" si="4"/>
        <v>44993</v>
      </c>
      <c r="G92" s="25">
        <v>0</v>
      </c>
      <c r="H92" s="26">
        <f t="shared" si="3"/>
        <v>3600</v>
      </c>
      <c r="I92" s="27" t="s">
        <v>18</v>
      </c>
    </row>
    <row r="93" spans="1:9" s="19" customFormat="1" ht="32.25" customHeight="1" x14ac:dyDescent="0.2">
      <c r="A93" s="28" t="s">
        <v>121</v>
      </c>
      <c r="B93" s="20" t="s">
        <v>16</v>
      </c>
      <c r="C93" s="29" t="s">
        <v>123</v>
      </c>
      <c r="D93" s="42">
        <v>44963</v>
      </c>
      <c r="E93" s="37">
        <v>3600</v>
      </c>
      <c r="F93" s="24">
        <f t="shared" si="4"/>
        <v>44993</v>
      </c>
      <c r="G93" s="25">
        <v>0</v>
      </c>
      <c r="H93" s="26">
        <f t="shared" si="3"/>
        <v>3600</v>
      </c>
      <c r="I93" s="27" t="s">
        <v>18</v>
      </c>
    </row>
    <row r="94" spans="1:9" s="19" customFormat="1" ht="32.25" customHeight="1" x14ac:dyDescent="0.2">
      <c r="A94" s="28" t="s">
        <v>124</v>
      </c>
      <c r="B94" s="20" t="s">
        <v>16</v>
      </c>
      <c r="C94" s="29" t="s">
        <v>125</v>
      </c>
      <c r="D94" s="30">
        <v>45009</v>
      </c>
      <c r="E94" s="37">
        <v>473438.42</v>
      </c>
      <c r="F94" s="24">
        <f t="shared" si="4"/>
        <v>45039</v>
      </c>
      <c r="G94" s="25">
        <v>0</v>
      </c>
      <c r="H94" s="26">
        <f t="shared" si="3"/>
        <v>473438.42</v>
      </c>
      <c r="I94" s="27" t="s">
        <v>18</v>
      </c>
    </row>
    <row r="95" spans="1:9" s="19" customFormat="1" ht="32.25" customHeight="1" x14ac:dyDescent="0.2">
      <c r="A95" s="28" t="s">
        <v>126</v>
      </c>
      <c r="B95" s="28" t="s">
        <v>16</v>
      </c>
      <c r="C95" s="29" t="s">
        <v>127</v>
      </c>
      <c r="D95" s="30">
        <v>44993</v>
      </c>
      <c r="E95" s="37">
        <v>106200</v>
      </c>
      <c r="F95" s="24">
        <f t="shared" si="4"/>
        <v>45023</v>
      </c>
      <c r="G95" s="25">
        <v>0</v>
      </c>
      <c r="H95" s="26">
        <f t="shared" si="3"/>
        <v>106200</v>
      </c>
      <c r="I95" s="27" t="s">
        <v>18</v>
      </c>
    </row>
    <row r="96" spans="1:9" s="19" customFormat="1" ht="32.25" customHeight="1" x14ac:dyDescent="0.2">
      <c r="A96" s="20" t="s">
        <v>128</v>
      </c>
      <c r="B96" s="20" t="s">
        <v>16</v>
      </c>
      <c r="C96" s="21" t="s">
        <v>129</v>
      </c>
      <c r="D96" s="35">
        <v>43566</v>
      </c>
      <c r="E96" s="36">
        <v>755.2</v>
      </c>
      <c r="F96" s="24">
        <f t="shared" si="4"/>
        <v>43596</v>
      </c>
      <c r="G96" s="25">
        <v>0</v>
      </c>
      <c r="H96" s="26">
        <f t="shared" si="3"/>
        <v>755.2</v>
      </c>
      <c r="I96" s="27" t="s">
        <v>18</v>
      </c>
    </row>
    <row r="97" spans="1:9" s="19" customFormat="1" ht="32.25" customHeight="1" x14ac:dyDescent="0.2">
      <c r="A97" s="20" t="s">
        <v>130</v>
      </c>
      <c r="B97" s="20" t="s">
        <v>131</v>
      </c>
      <c r="C97" s="21" t="s">
        <v>132</v>
      </c>
      <c r="D97" s="35">
        <v>44634</v>
      </c>
      <c r="E97" s="36">
        <v>13609.53</v>
      </c>
      <c r="F97" s="24">
        <f t="shared" si="4"/>
        <v>44664</v>
      </c>
      <c r="G97" s="25">
        <v>0</v>
      </c>
      <c r="H97" s="26">
        <f t="shared" si="3"/>
        <v>13609.53</v>
      </c>
      <c r="I97" s="27" t="s">
        <v>18</v>
      </c>
    </row>
    <row r="98" spans="1:9" s="19" customFormat="1" ht="32.25" customHeight="1" x14ac:dyDescent="0.2">
      <c r="A98" s="20" t="s">
        <v>130</v>
      </c>
      <c r="B98" s="20" t="s">
        <v>131</v>
      </c>
      <c r="C98" s="21" t="s">
        <v>133</v>
      </c>
      <c r="D98" s="35">
        <v>44659</v>
      </c>
      <c r="E98" s="36">
        <v>13609.53</v>
      </c>
      <c r="F98" s="24">
        <f t="shared" si="4"/>
        <v>44689</v>
      </c>
      <c r="G98" s="25">
        <v>0</v>
      </c>
      <c r="H98" s="26">
        <f t="shared" si="3"/>
        <v>13609.53</v>
      </c>
      <c r="I98" s="27" t="s">
        <v>18</v>
      </c>
    </row>
    <row r="99" spans="1:9" s="19" customFormat="1" ht="32.25" customHeight="1" x14ac:dyDescent="0.2">
      <c r="A99" s="20" t="s">
        <v>130</v>
      </c>
      <c r="B99" s="20" t="s">
        <v>131</v>
      </c>
      <c r="C99" s="21" t="s">
        <v>83</v>
      </c>
      <c r="D99" s="35">
        <v>44700</v>
      </c>
      <c r="E99" s="36">
        <v>13609.53</v>
      </c>
      <c r="F99" s="24">
        <f t="shared" si="4"/>
        <v>44730</v>
      </c>
      <c r="G99" s="25">
        <v>0</v>
      </c>
      <c r="H99" s="26">
        <f t="shared" si="3"/>
        <v>13609.53</v>
      </c>
      <c r="I99" s="27" t="s">
        <v>18</v>
      </c>
    </row>
    <row r="100" spans="1:9" s="19" customFormat="1" ht="32.25" customHeight="1" x14ac:dyDescent="0.2">
      <c r="A100" s="20" t="s">
        <v>130</v>
      </c>
      <c r="B100" s="20" t="s">
        <v>131</v>
      </c>
      <c r="C100" s="21" t="s">
        <v>134</v>
      </c>
      <c r="D100" s="35">
        <v>44723</v>
      </c>
      <c r="E100" s="36">
        <v>13609.53</v>
      </c>
      <c r="F100" s="24">
        <f t="shared" si="4"/>
        <v>44753</v>
      </c>
      <c r="G100" s="25">
        <v>0</v>
      </c>
      <c r="H100" s="26">
        <f t="shared" si="3"/>
        <v>13609.53</v>
      </c>
      <c r="I100" s="27" t="s">
        <v>18</v>
      </c>
    </row>
    <row r="101" spans="1:9" s="19" customFormat="1" ht="32.25" customHeight="1" x14ac:dyDescent="0.2">
      <c r="A101" s="20" t="s">
        <v>130</v>
      </c>
      <c r="B101" s="20" t="s">
        <v>131</v>
      </c>
      <c r="C101" s="21" t="s">
        <v>135</v>
      </c>
      <c r="D101" s="35">
        <v>44754</v>
      </c>
      <c r="E101" s="36">
        <v>13609.53</v>
      </c>
      <c r="F101" s="24">
        <f t="shared" si="4"/>
        <v>44784</v>
      </c>
      <c r="G101" s="25">
        <v>0</v>
      </c>
      <c r="H101" s="26">
        <f t="shared" si="3"/>
        <v>13609.53</v>
      </c>
      <c r="I101" s="27" t="s">
        <v>18</v>
      </c>
    </row>
    <row r="102" spans="1:9" s="19" customFormat="1" ht="32.25" customHeight="1" x14ac:dyDescent="0.2">
      <c r="A102" s="20" t="s">
        <v>130</v>
      </c>
      <c r="B102" s="20" t="s">
        <v>131</v>
      </c>
      <c r="C102" s="21" t="s">
        <v>136</v>
      </c>
      <c r="D102" s="35">
        <v>44783</v>
      </c>
      <c r="E102" s="36">
        <v>13609.53</v>
      </c>
      <c r="F102" s="24">
        <f t="shared" si="4"/>
        <v>44813</v>
      </c>
      <c r="G102" s="25">
        <v>0</v>
      </c>
      <c r="H102" s="26">
        <f t="shared" si="3"/>
        <v>13609.53</v>
      </c>
      <c r="I102" s="27" t="s">
        <v>18</v>
      </c>
    </row>
    <row r="103" spans="1:9" s="19" customFormat="1" ht="32.25" customHeight="1" x14ac:dyDescent="0.2">
      <c r="A103" s="20" t="s">
        <v>130</v>
      </c>
      <c r="B103" s="20" t="s">
        <v>131</v>
      </c>
      <c r="C103" s="21" t="s">
        <v>65</v>
      </c>
      <c r="D103" s="35">
        <v>44813</v>
      </c>
      <c r="E103" s="36">
        <v>13609.53</v>
      </c>
      <c r="F103" s="24">
        <f t="shared" si="4"/>
        <v>44843</v>
      </c>
      <c r="G103" s="25">
        <v>0</v>
      </c>
      <c r="H103" s="26">
        <f t="shared" si="3"/>
        <v>13609.53</v>
      </c>
      <c r="I103" s="27" t="s">
        <v>18</v>
      </c>
    </row>
    <row r="104" spans="1:9" s="19" customFormat="1" ht="32.25" customHeight="1" x14ac:dyDescent="0.2">
      <c r="A104" s="20" t="s">
        <v>130</v>
      </c>
      <c r="B104" s="20" t="s">
        <v>131</v>
      </c>
      <c r="C104" s="21" t="s">
        <v>137</v>
      </c>
      <c r="D104" s="35">
        <v>44837</v>
      </c>
      <c r="E104" s="36">
        <v>13609.53</v>
      </c>
      <c r="F104" s="24">
        <f t="shared" si="4"/>
        <v>44867</v>
      </c>
      <c r="G104" s="25">
        <v>0</v>
      </c>
      <c r="H104" s="26">
        <f t="shared" si="3"/>
        <v>13609.53</v>
      </c>
      <c r="I104" s="27" t="s">
        <v>18</v>
      </c>
    </row>
    <row r="105" spans="1:9" s="19" customFormat="1" ht="32.25" customHeight="1" x14ac:dyDescent="0.2">
      <c r="A105" s="20" t="s">
        <v>138</v>
      </c>
      <c r="B105" s="20" t="s">
        <v>131</v>
      </c>
      <c r="C105" s="21" t="s">
        <v>139</v>
      </c>
      <c r="D105" s="35">
        <v>44866</v>
      </c>
      <c r="E105" s="36">
        <v>13609.53</v>
      </c>
      <c r="F105" s="24">
        <f t="shared" si="4"/>
        <v>44896</v>
      </c>
      <c r="G105" s="25">
        <v>0</v>
      </c>
      <c r="H105" s="26">
        <f t="shared" si="3"/>
        <v>13609.53</v>
      </c>
      <c r="I105" s="27" t="s">
        <v>18</v>
      </c>
    </row>
    <row r="106" spans="1:9" s="19" customFormat="1" ht="32.25" customHeight="1" x14ac:dyDescent="0.2">
      <c r="A106" s="20" t="s">
        <v>138</v>
      </c>
      <c r="B106" s="20" t="s">
        <v>131</v>
      </c>
      <c r="C106" s="21" t="s">
        <v>140</v>
      </c>
      <c r="D106" s="35">
        <v>44896</v>
      </c>
      <c r="E106" s="36">
        <v>13609.53</v>
      </c>
      <c r="F106" s="24">
        <f t="shared" si="4"/>
        <v>44926</v>
      </c>
      <c r="G106" s="25">
        <v>0</v>
      </c>
      <c r="H106" s="26">
        <f t="shared" si="3"/>
        <v>13609.53</v>
      </c>
      <c r="I106" s="27" t="s">
        <v>14</v>
      </c>
    </row>
    <row r="107" spans="1:9" s="19" customFormat="1" ht="32.25" customHeight="1" x14ac:dyDescent="0.2">
      <c r="A107" s="28" t="s">
        <v>141</v>
      </c>
      <c r="B107" s="28" t="s">
        <v>16</v>
      </c>
      <c r="C107" s="34" t="s">
        <v>142</v>
      </c>
      <c r="D107" s="30">
        <v>45005</v>
      </c>
      <c r="E107" s="37">
        <v>19824</v>
      </c>
      <c r="F107" s="24">
        <f t="shared" si="4"/>
        <v>45035</v>
      </c>
      <c r="G107" s="25">
        <v>0</v>
      </c>
      <c r="H107" s="26">
        <f t="shared" si="3"/>
        <v>19824</v>
      </c>
      <c r="I107" s="27" t="s">
        <v>14</v>
      </c>
    </row>
    <row r="108" spans="1:9" s="19" customFormat="1" ht="15" x14ac:dyDescent="0.2">
      <c r="A108" s="28" t="s">
        <v>143</v>
      </c>
      <c r="B108" s="28" t="s">
        <v>16</v>
      </c>
      <c r="C108" s="34" t="s">
        <v>144</v>
      </c>
      <c r="D108" s="30">
        <v>45007</v>
      </c>
      <c r="E108" s="37">
        <v>65088.800000000003</v>
      </c>
      <c r="F108" s="24">
        <f t="shared" si="4"/>
        <v>45037</v>
      </c>
      <c r="G108" s="25">
        <v>0</v>
      </c>
      <c r="H108" s="26">
        <f t="shared" si="3"/>
        <v>65088.800000000003</v>
      </c>
      <c r="I108" s="27" t="s">
        <v>14</v>
      </c>
    </row>
    <row r="109" spans="1:9" s="19" customFormat="1" ht="15" x14ac:dyDescent="0.2">
      <c r="A109" s="28" t="s">
        <v>145</v>
      </c>
      <c r="B109" s="20" t="s">
        <v>16</v>
      </c>
      <c r="C109" s="34" t="s">
        <v>146</v>
      </c>
      <c r="D109" s="42">
        <v>44981</v>
      </c>
      <c r="E109" s="37">
        <v>689570.8</v>
      </c>
      <c r="F109" s="24">
        <f t="shared" si="4"/>
        <v>45011</v>
      </c>
      <c r="G109" s="25">
        <v>0</v>
      </c>
      <c r="H109" s="26">
        <f t="shared" si="3"/>
        <v>689570.8</v>
      </c>
      <c r="I109" s="27" t="s">
        <v>14</v>
      </c>
    </row>
    <row r="110" spans="1:9" s="19" customFormat="1" ht="15" x14ac:dyDescent="0.2">
      <c r="A110" s="20" t="s">
        <v>147</v>
      </c>
      <c r="B110" s="20" t="s">
        <v>148</v>
      </c>
      <c r="C110" s="21" t="s">
        <v>149</v>
      </c>
      <c r="D110" s="30">
        <v>44986</v>
      </c>
      <c r="E110" s="36">
        <v>12000</v>
      </c>
      <c r="F110" s="24">
        <f t="shared" si="4"/>
        <v>45016</v>
      </c>
      <c r="G110" s="25">
        <v>0</v>
      </c>
      <c r="H110" s="26">
        <f t="shared" si="3"/>
        <v>12000</v>
      </c>
      <c r="I110" s="27" t="s">
        <v>14</v>
      </c>
    </row>
    <row r="111" spans="1:9" s="19" customFormat="1" ht="30" x14ac:dyDescent="0.2">
      <c r="A111" s="20" t="s">
        <v>147</v>
      </c>
      <c r="B111" s="28" t="s">
        <v>150</v>
      </c>
      <c r="C111" s="29" t="s">
        <v>151</v>
      </c>
      <c r="D111" s="30">
        <v>44986</v>
      </c>
      <c r="E111" s="37">
        <v>74340</v>
      </c>
      <c r="F111" s="24">
        <f t="shared" si="4"/>
        <v>45016</v>
      </c>
      <c r="G111" s="25">
        <v>0</v>
      </c>
      <c r="H111" s="26">
        <f t="shared" si="3"/>
        <v>74340</v>
      </c>
      <c r="I111" s="27" t="s">
        <v>14</v>
      </c>
    </row>
    <row r="112" spans="1:9" s="19" customFormat="1" ht="15" x14ac:dyDescent="0.25">
      <c r="A112" s="28" t="s">
        <v>152</v>
      </c>
      <c r="B112" s="43" t="s">
        <v>16</v>
      </c>
      <c r="C112" s="29" t="s">
        <v>153</v>
      </c>
      <c r="D112" s="42">
        <v>44985</v>
      </c>
      <c r="E112" s="44">
        <v>337439.33</v>
      </c>
      <c r="F112" s="24">
        <f t="shared" si="4"/>
        <v>45015</v>
      </c>
      <c r="G112" s="25">
        <v>0</v>
      </c>
      <c r="H112" s="26">
        <f t="shared" si="3"/>
        <v>337439.33</v>
      </c>
      <c r="I112" s="27" t="s">
        <v>14</v>
      </c>
    </row>
    <row r="113" spans="1:9" s="19" customFormat="1" ht="15" x14ac:dyDescent="0.25">
      <c r="A113" s="28" t="s">
        <v>152</v>
      </c>
      <c r="B113" s="43" t="s">
        <v>16</v>
      </c>
      <c r="C113" s="29" t="s">
        <v>153</v>
      </c>
      <c r="D113" s="30">
        <v>45016</v>
      </c>
      <c r="E113" s="44">
        <v>337439.33</v>
      </c>
      <c r="F113" s="24">
        <f t="shared" si="4"/>
        <v>45046</v>
      </c>
      <c r="G113" s="25">
        <v>0</v>
      </c>
      <c r="H113" s="26">
        <f t="shared" si="3"/>
        <v>337439.33</v>
      </c>
      <c r="I113" s="27" t="s">
        <v>14</v>
      </c>
    </row>
    <row r="114" spans="1:9" s="19" customFormat="1" ht="15" x14ac:dyDescent="0.2">
      <c r="A114" s="28" t="s">
        <v>154</v>
      </c>
      <c r="B114" s="20" t="s">
        <v>16</v>
      </c>
      <c r="C114" s="29" t="s">
        <v>155</v>
      </c>
      <c r="D114" s="42">
        <v>44960</v>
      </c>
      <c r="E114" s="37">
        <v>42480</v>
      </c>
      <c r="F114" s="24">
        <f t="shared" si="4"/>
        <v>44990</v>
      </c>
      <c r="G114" s="25">
        <v>0</v>
      </c>
      <c r="H114" s="26">
        <f t="shared" si="3"/>
        <v>42480</v>
      </c>
      <c r="I114" s="27" t="s">
        <v>14</v>
      </c>
    </row>
    <row r="115" spans="1:9" s="19" customFormat="1" ht="15" x14ac:dyDescent="0.2">
      <c r="A115" s="28" t="s">
        <v>154</v>
      </c>
      <c r="B115" s="28" t="s">
        <v>16</v>
      </c>
      <c r="C115" s="29" t="s">
        <v>156</v>
      </c>
      <c r="D115" s="30">
        <v>45016</v>
      </c>
      <c r="E115" s="37">
        <v>22420</v>
      </c>
      <c r="F115" s="24">
        <f t="shared" si="4"/>
        <v>45046</v>
      </c>
      <c r="G115" s="25">
        <v>0</v>
      </c>
      <c r="H115" s="26">
        <f t="shared" si="3"/>
        <v>22420</v>
      </c>
      <c r="I115" s="27" t="s">
        <v>14</v>
      </c>
    </row>
    <row r="116" spans="1:9" s="19" customFormat="1" ht="15" x14ac:dyDescent="0.2">
      <c r="A116" s="20" t="s">
        <v>157</v>
      </c>
      <c r="B116" s="20" t="s">
        <v>16</v>
      </c>
      <c r="C116" s="21" t="s">
        <v>158</v>
      </c>
      <c r="D116" s="35">
        <v>44985</v>
      </c>
      <c r="E116" s="36">
        <v>30000</v>
      </c>
      <c r="F116" s="24">
        <f t="shared" si="4"/>
        <v>45015</v>
      </c>
      <c r="G116" s="25">
        <v>0</v>
      </c>
      <c r="H116" s="26">
        <f t="shared" si="3"/>
        <v>30000</v>
      </c>
      <c r="I116" s="27" t="s">
        <v>14</v>
      </c>
    </row>
    <row r="117" spans="1:9" s="19" customFormat="1" ht="15" x14ac:dyDescent="0.2">
      <c r="A117" s="20" t="s">
        <v>157</v>
      </c>
      <c r="B117" s="20" t="s">
        <v>16</v>
      </c>
      <c r="C117" s="21" t="s">
        <v>158</v>
      </c>
      <c r="D117" s="35">
        <v>45013</v>
      </c>
      <c r="E117" s="36">
        <v>30000</v>
      </c>
      <c r="F117" s="24">
        <f t="shared" si="4"/>
        <v>45043</v>
      </c>
      <c r="G117" s="25">
        <v>0</v>
      </c>
      <c r="H117" s="26">
        <f t="shared" si="3"/>
        <v>30000</v>
      </c>
      <c r="I117" s="27" t="s">
        <v>14</v>
      </c>
    </row>
    <row r="118" spans="1:9" s="19" customFormat="1" ht="15" x14ac:dyDescent="0.2">
      <c r="A118" s="28" t="s">
        <v>159</v>
      </c>
      <c r="B118" s="28" t="s">
        <v>16</v>
      </c>
      <c r="C118" s="34" t="s">
        <v>160</v>
      </c>
      <c r="D118" s="35">
        <v>44992</v>
      </c>
      <c r="E118" s="41">
        <v>410456.42</v>
      </c>
      <c r="F118" s="24">
        <f t="shared" si="4"/>
        <v>45022</v>
      </c>
      <c r="G118" s="25">
        <v>0</v>
      </c>
      <c r="H118" s="26">
        <f t="shared" si="3"/>
        <v>410456.42</v>
      </c>
      <c r="I118" s="27" t="s">
        <v>14</v>
      </c>
    </row>
    <row r="119" spans="1:9" s="19" customFormat="1" ht="15" x14ac:dyDescent="0.2">
      <c r="A119" s="20" t="s">
        <v>161</v>
      </c>
      <c r="B119" s="20" t="s">
        <v>162</v>
      </c>
      <c r="C119" s="21" t="s">
        <v>163</v>
      </c>
      <c r="D119" s="35">
        <v>44804</v>
      </c>
      <c r="E119" s="36">
        <v>62721.37</v>
      </c>
      <c r="F119" s="24">
        <f t="shared" si="4"/>
        <v>44834</v>
      </c>
      <c r="G119" s="25">
        <v>0</v>
      </c>
      <c r="H119" s="26">
        <f t="shared" si="3"/>
        <v>62721.37</v>
      </c>
      <c r="I119" s="27" t="s">
        <v>14</v>
      </c>
    </row>
    <row r="120" spans="1:9" s="19" customFormat="1" ht="15" x14ac:dyDescent="0.2">
      <c r="A120" s="20" t="s">
        <v>161</v>
      </c>
      <c r="B120" s="43" t="s">
        <v>162</v>
      </c>
      <c r="C120" s="34" t="s">
        <v>164</v>
      </c>
      <c r="D120" s="35">
        <v>44972</v>
      </c>
      <c r="E120" s="37">
        <v>4390.49</v>
      </c>
      <c r="F120" s="24">
        <f t="shared" si="4"/>
        <v>45002</v>
      </c>
      <c r="G120" s="25">
        <v>0</v>
      </c>
      <c r="H120" s="26">
        <f t="shared" si="3"/>
        <v>4390.49</v>
      </c>
      <c r="I120" s="27" t="s">
        <v>14</v>
      </c>
    </row>
    <row r="121" spans="1:9" s="19" customFormat="1" ht="15" x14ac:dyDescent="0.2">
      <c r="A121" s="20" t="s">
        <v>161</v>
      </c>
      <c r="B121" s="43" t="s">
        <v>162</v>
      </c>
      <c r="C121" s="34" t="s">
        <v>165</v>
      </c>
      <c r="D121" s="35">
        <v>44972</v>
      </c>
      <c r="E121" s="37">
        <v>4390.49</v>
      </c>
      <c r="F121" s="24">
        <f t="shared" si="4"/>
        <v>45002</v>
      </c>
      <c r="G121" s="25">
        <v>0</v>
      </c>
      <c r="H121" s="26">
        <f t="shared" si="3"/>
        <v>4390.49</v>
      </c>
      <c r="I121" s="27" t="s">
        <v>14</v>
      </c>
    </row>
    <row r="122" spans="1:9" s="19" customFormat="1" ht="15" x14ac:dyDescent="0.2">
      <c r="A122" s="20" t="s">
        <v>161</v>
      </c>
      <c r="B122" s="20" t="s">
        <v>162</v>
      </c>
      <c r="C122" s="21" t="s">
        <v>166</v>
      </c>
      <c r="D122" s="35">
        <v>44813</v>
      </c>
      <c r="E122" s="36">
        <v>62721.37</v>
      </c>
      <c r="F122" s="24">
        <f t="shared" si="4"/>
        <v>44843</v>
      </c>
      <c r="G122" s="25">
        <v>0</v>
      </c>
      <c r="H122" s="26">
        <f t="shared" si="3"/>
        <v>62721.37</v>
      </c>
      <c r="I122" s="27" t="s">
        <v>14</v>
      </c>
    </row>
    <row r="123" spans="1:9" s="19" customFormat="1" ht="15" x14ac:dyDescent="0.2">
      <c r="A123" s="20" t="s">
        <v>161</v>
      </c>
      <c r="B123" s="20" t="s">
        <v>162</v>
      </c>
      <c r="C123" s="34" t="s">
        <v>167</v>
      </c>
      <c r="D123" s="35">
        <v>44835</v>
      </c>
      <c r="E123" s="36">
        <v>67111.86</v>
      </c>
      <c r="F123" s="24">
        <f t="shared" si="4"/>
        <v>44865</v>
      </c>
      <c r="G123" s="25">
        <v>0</v>
      </c>
      <c r="H123" s="26">
        <f t="shared" si="3"/>
        <v>67111.86</v>
      </c>
      <c r="I123" s="27" t="s">
        <v>14</v>
      </c>
    </row>
    <row r="124" spans="1:9" s="19" customFormat="1" ht="15" x14ac:dyDescent="0.2">
      <c r="A124" s="20" t="s">
        <v>161</v>
      </c>
      <c r="B124" s="20" t="s">
        <v>162</v>
      </c>
      <c r="C124" s="21" t="s">
        <v>168</v>
      </c>
      <c r="D124" s="35">
        <v>44866</v>
      </c>
      <c r="E124" s="36">
        <v>67111.86</v>
      </c>
      <c r="F124" s="24">
        <f t="shared" si="4"/>
        <v>44896</v>
      </c>
      <c r="G124" s="25">
        <v>0</v>
      </c>
      <c r="H124" s="26">
        <f t="shared" si="3"/>
        <v>67111.86</v>
      </c>
      <c r="I124" s="27" t="s">
        <v>14</v>
      </c>
    </row>
    <row r="125" spans="1:9" s="19" customFormat="1" ht="15" x14ac:dyDescent="0.2">
      <c r="A125" s="20" t="s">
        <v>161</v>
      </c>
      <c r="B125" s="20" t="s">
        <v>162</v>
      </c>
      <c r="C125" s="34" t="s">
        <v>169</v>
      </c>
      <c r="D125" s="35">
        <v>44897</v>
      </c>
      <c r="E125" s="36">
        <v>67111.86</v>
      </c>
      <c r="F125" s="24">
        <f t="shared" si="4"/>
        <v>44927</v>
      </c>
      <c r="G125" s="25">
        <v>0</v>
      </c>
      <c r="H125" s="26">
        <f t="shared" si="3"/>
        <v>67111.86</v>
      </c>
      <c r="I125" s="27" t="s">
        <v>14</v>
      </c>
    </row>
    <row r="126" spans="1:9" s="19" customFormat="1" ht="15" x14ac:dyDescent="0.2">
      <c r="A126" s="20" t="s">
        <v>161</v>
      </c>
      <c r="B126" s="20" t="s">
        <v>162</v>
      </c>
      <c r="C126" s="21" t="s">
        <v>170</v>
      </c>
      <c r="D126" s="35">
        <v>44928</v>
      </c>
      <c r="E126" s="36">
        <v>102660</v>
      </c>
      <c r="F126" s="24">
        <f t="shared" si="4"/>
        <v>44958</v>
      </c>
      <c r="G126" s="25">
        <v>0</v>
      </c>
      <c r="H126" s="26">
        <f t="shared" si="3"/>
        <v>102660</v>
      </c>
      <c r="I126" s="27" t="s">
        <v>14</v>
      </c>
    </row>
    <row r="127" spans="1:9" s="19" customFormat="1" ht="15" x14ac:dyDescent="0.2">
      <c r="A127" s="20" t="s">
        <v>161</v>
      </c>
      <c r="B127" s="20" t="s">
        <v>162</v>
      </c>
      <c r="C127" s="34" t="s">
        <v>171</v>
      </c>
      <c r="D127" s="30">
        <v>44959</v>
      </c>
      <c r="E127" s="37">
        <v>102660</v>
      </c>
      <c r="F127" s="24">
        <f t="shared" si="4"/>
        <v>44989</v>
      </c>
      <c r="G127" s="25">
        <v>0</v>
      </c>
      <c r="H127" s="26">
        <f t="shared" si="3"/>
        <v>102660</v>
      </c>
      <c r="I127" s="27" t="s">
        <v>14</v>
      </c>
    </row>
    <row r="128" spans="1:9" s="19" customFormat="1" ht="15" x14ac:dyDescent="0.2">
      <c r="A128" s="20" t="s">
        <v>161</v>
      </c>
      <c r="B128" s="20" t="s">
        <v>162</v>
      </c>
      <c r="C128" s="34" t="s">
        <v>172</v>
      </c>
      <c r="D128" s="30">
        <v>44986</v>
      </c>
      <c r="E128" s="37">
        <v>102660</v>
      </c>
      <c r="F128" s="24">
        <f t="shared" si="4"/>
        <v>45016</v>
      </c>
      <c r="G128" s="25">
        <v>0</v>
      </c>
      <c r="H128" s="26">
        <f t="shared" si="3"/>
        <v>102660</v>
      </c>
      <c r="I128" s="27" t="s">
        <v>14</v>
      </c>
    </row>
    <row r="129" spans="1:9" s="19" customFormat="1" ht="15" x14ac:dyDescent="0.2">
      <c r="A129" s="20" t="s">
        <v>161</v>
      </c>
      <c r="B129" s="20" t="s">
        <v>173</v>
      </c>
      <c r="C129" s="34" t="s">
        <v>174</v>
      </c>
      <c r="D129" s="30">
        <v>44986</v>
      </c>
      <c r="E129" s="37">
        <v>14500</v>
      </c>
      <c r="F129" s="24">
        <f t="shared" si="4"/>
        <v>45016</v>
      </c>
      <c r="G129" s="25">
        <v>0</v>
      </c>
      <c r="H129" s="26">
        <f t="shared" si="3"/>
        <v>14500</v>
      </c>
      <c r="I129" s="27" t="s">
        <v>14</v>
      </c>
    </row>
    <row r="130" spans="1:9" s="19" customFormat="1" ht="15" x14ac:dyDescent="0.2">
      <c r="A130" s="45" t="s">
        <v>175</v>
      </c>
      <c r="B130" s="28" t="s">
        <v>16</v>
      </c>
      <c r="C130" s="34" t="s">
        <v>176</v>
      </c>
      <c r="D130" s="30">
        <v>45007</v>
      </c>
      <c r="E130" s="37">
        <v>34810</v>
      </c>
      <c r="F130" s="24">
        <f t="shared" si="4"/>
        <v>45037</v>
      </c>
      <c r="G130" s="25">
        <v>0</v>
      </c>
      <c r="H130" s="26">
        <f t="shared" si="3"/>
        <v>34810</v>
      </c>
      <c r="I130" s="27" t="s">
        <v>14</v>
      </c>
    </row>
    <row r="131" spans="1:9" s="19" customFormat="1" ht="15" x14ac:dyDescent="0.2">
      <c r="A131" s="45" t="s">
        <v>177</v>
      </c>
      <c r="B131" s="28" t="s">
        <v>16</v>
      </c>
      <c r="C131" s="34" t="s">
        <v>178</v>
      </c>
      <c r="D131" s="30">
        <v>45002</v>
      </c>
      <c r="E131" s="37">
        <v>4425</v>
      </c>
      <c r="F131" s="24">
        <f t="shared" si="4"/>
        <v>45032</v>
      </c>
      <c r="G131" s="25">
        <v>0</v>
      </c>
      <c r="H131" s="26">
        <f t="shared" si="3"/>
        <v>4425</v>
      </c>
      <c r="I131" s="27" t="s">
        <v>14</v>
      </c>
    </row>
    <row r="132" spans="1:9" s="19" customFormat="1" ht="15" x14ac:dyDescent="0.2">
      <c r="A132" s="45" t="s">
        <v>179</v>
      </c>
      <c r="B132" s="28" t="s">
        <v>16</v>
      </c>
      <c r="C132" s="34" t="s">
        <v>180</v>
      </c>
      <c r="D132" s="30">
        <v>45012</v>
      </c>
      <c r="E132" s="37">
        <v>3776</v>
      </c>
      <c r="F132" s="24">
        <f t="shared" si="4"/>
        <v>45042</v>
      </c>
      <c r="G132" s="25">
        <v>0</v>
      </c>
      <c r="H132" s="26">
        <f t="shared" si="3"/>
        <v>3776</v>
      </c>
      <c r="I132" s="27" t="s">
        <v>14</v>
      </c>
    </row>
    <row r="133" spans="1:9" s="19" customFormat="1" ht="30" x14ac:dyDescent="0.2">
      <c r="A133" s="20" t="s">
        <v>181</v>
      </c>
      <c r="B133" s="20" t="s">
        <v>16</v>
      </c>
      <c r="C133" s="21" t="s">
        <v>182</v>
      </c>
      <c r="D133" s="35">
        <v>44929</v>
      </c>
      <c r="E133" s="36">
        <v>35423.75</v>
      </c>
      <c r="F133" s="24">
        <f t="shared" si="4"/>
        <v>44959</v>
      </c>
      <c r="G133" s="25">
        <v>0</v>
      </c>
      <c r="H133" s="26">
        <f t="shared" si="3"/>
        <v>35423.75</v>
      </c>
      <c r="I133" s="27" t="s">
        <v>14</v>
      </c>
    </row>
    <row r="134" spans="1:9" s="19" customFormat="1" ht="30" x14ac:dyDescent="0.25">
      <c r="A134" s="45" t="s">
        <v>183</v>
      </c>
      <c r="B134" s="20" t="s">
        <v>16</v>
      </c>
      <c r="C134" s="34" t="s">
        <v>184</v>
      </c>
      <c r="D134" s="30">
        <v>44959</v>
      </c>
      <c r="E134" s="44">
        <v>12902.88</v>
      </c>
      <c r="F134" s="24">
        <f t="shared" si="4"/>
        <v>44989</v>
      </c>
      <c r="G134" s="25">
        <v>0</v>
      </c>
      <c r="H134" s="26">
        <f t="shared" si="3"/>
        <v>12902.88</v>
      </c>
      <c r="I134" s="27" t="s">
        <v>14</v>
      </c>
    </row>
    <row r="135" spans="1:9" s="19" customFormat="1" ht="15" x14ac:dyDescent="0.2">
      <c r="A135" s="20" t="s">
        <v>185</v>
      </c>
      <c r="B135" s="20" t="s">
        <v>16</v>
      </c>
      <c r="C135" s="21" t="s">
        <v>186</v>
      </c>
      <c r="D135" s="35">
        <v>44951</v>
      </c>
      <c r="E135" s="36">
        <v>25157.599999999999</v>
      </c>
      <c r="F135" s="24">
        <f t="shared" si="4"/>
        <v>44981</v>
      </c>
      <c r="G135" s="25">
        <v>0</v>
      </c>
      <c r="H135" s="26">
        <f t="shared" si="3"/>
        <v>25157.599999999999</v>
      </c>
      <c r="I135" s="27" t="s">
        <v>14</v>
      </c>
    </row>
    <row r="136" spans="1:9" s="19" customFormat="1" ht="15" x14ac:dyDescent="0.2">
      <c r="A136" s="20" t="s">
        <v>185</v>
      </c>
      <c r="B136" s="28" t="s">
        <v>16</v>
      </c>
      <c r="C136" s="29" t="s">
        <v>187</v>
      </c>
      <c r="D136" s="30">
        <v>45009</v>
      </c>
      <c r="E136" s="37">
        <v>82364</v>
      </c>
      <c r="F136" s="24">
        <f t="shared" si="4"/>
        <v>45039</v>
      </c>
      <c r="G136" s="25">
        <v>0</v>
      </c>
      <c r="H136" s="26">
        <f t="shared" si="3"/>
        <v>82364</v>
      </c>
      <c r="I136" s="27" t="s">
        <v>14</v>
      </c>
    </row>
    <row r="137" spans="1:9" s="19" customFormat="1" ht="15" x14ac:dyDescent="0.2">
      <c r="A137" s="20" t="s">
        <v>188</v>
      </c>
      <c r="B137" s="20" t="s">
        <v>189</v>
      </c>
      <c r="C137" s="29" t="s">
        <v>190</v>
      </c>
      <c r="D137" s="30">
        <v>44995</v>
      </c>
      <c r="E137" s="36">
        <v>662759.65</v>
      </c>
      <c r="F137" s="24">
        <f t="shared" si="4"/>
        <v>45025</v>
      </c>
      <c r="G137" s="25">
        <v>0</v>
      </c>
      <c r="H137" s="26">
        <f t="shared" si="3"/>
        <v>662759.65</v>
      </c>
      <c r="I137" s="27" t="s">
        <v>14</v>
      </c>
    </row>
    <row r="138" spans="1:9" s="19" customFormat="1" ht="15" x14ac:dyDescent="0.2">
      <c r="A138" s="20" t="s">
        <v>188</v>
      </c>
      <c r="B138" s="20" t="s">
        <v>16</v>
      </c>
      <c r="C138" s="29" t="s">
        <v>191</v>
      </c>
      <c r="D138" s="30">
        <v>45014</v>
      </c>
      <c r="E138" s="37">
        <v>62363</v>
      </c>
      <c r="F138" s="24">
        <f t="shared" si="4"/>
        <v>45044</v>
      </c>
      <c r="G138" s="25">
        <v>0</v>
      </c>
      <c r="H138" s="26">
        <f t="shared" si="3"/>
        <v>62363</v>
      </c>
      <c r="I138" s="27" t="s">
        <v>14</v>
      </c>
    </row>
    <row r="139" spans="1:9" s="19" customFormat="1" ht="15" x14ac:dyDescent="0.2">
      <c r="A139" s="20" t="s">
        <v>192</v>
      </c>
      <c r="B139" s="20" t="s">
        <v>16</v>
      </c>
      <c r="C139" s="21" t="s">
        <v>193</v>
      </c>
      <c r="D139" s="35">
        <v>44960</v>
      </c>
      <c r="E139" s="36">
        <v>611104.07999999996</v>
      </c>
      <c r="F139" s="24">
        <f t="shared" si="4"/>
        <v>44990</v>
      </c>
      <c r="G139" s="25">
        <v>0</v>
      </c>
      <c r="H139" s="26">
        <f t="shared" si="3"/>
        <v>611104.07999999996</v>
      </c>
      <c r="I139" s="27" t="s">
        <v>14</v>
      </c>
    </row>
    <row r="140" spans="1:9" s="19" customFormat="1" ht="15" x14ac:dyDescent="0.2">
      <c r="A140" s="20" t="s">
        <v>192</v>
      </c>
      <c r="B140" s="20" t="s">
        <v>16</v>
      </c>
      <c r="C140" s="21" t="s">
        <v>194</v>
      </c>
      <c r="D140" s="35">
        <v>44960</v>
      </c>
      <c r="E140" s="36">
        <v>1812909.9</v>
      </c>
      <c r="F140" s="24">
        <f t="shared" si="4"/>
        <v>44990</v>
      </c>
      <c r="G140" s="25">
        <v>0</v>
      </c>
      <c r="H140" s="26">
        <f t="shared" si="3"/>
        <v>1812909.9</v>
      </c>
      <c r="I140" s="27" t="s">
        <v>14</v>
      </c>
    </row>
    <row r="141" spans="1:9" s="19" customFormat="1" ht="15" x14ac:dyDescent="0.2">
      <c r="A141" s="20" t="s">
        <v>192</v>
      </c>
      <c r="B141" s="20" t="s">
        <v>195</v>
      </c>
      <c r="C141" s="21" t="s">
        <v>196</v>
      </c>
      <c r="D141" s="35">
        <v>44939</v>
      </c>
      <c r="E141" s="36">
        <v>742842.57</v>
      </c>
      <c r="F141" s="24">
        <f t="shared" si="4"/>
        <v>44969</v>
      </c>
      <c r="G141" s="25">
        <v>0</v>
      </c>
      <c r="H141" s="26">
        <f t="shared" ref="H141:H194" si="5">E141-G141</f>
        <v>742842.57</v>
      </c>
      <c r="I141" s="27" t="s">
        <v>14</v>
      </c>
    </row>
    <row r="142" spans="1:9" s="19" customFormat="1" ht="15" x14ac:dyDescent="0.2">
      <c r="A142" s="20" t="s">
        <v>192</v>
      </c>
      <c r="B142" s="20" t="s">
        <v>195</v>
      </c>
      <c r="C142" s="29" t="s">
        <v>197</v>
      </c>
      <c r="D142" s="42">
        <v>44966</v>
      </c>
      <c r="E142" s="37">
        <v>1532475.92</v>
      </c>
      <c r="F142" s="24">
        <f t="shared" si="4"/>
        <v>44996</v>
      </c>
      <c r="G142" s="25">
        <v>0</v>
      </c>
      <c r="H142" s="26">
        <f t="shared" si="5"/>
        <v>1532475.92</v>
      </c>
      <c r="I142" s="27" t="s">
        <v>14</v>
      </c>
    </row>
    <row r="143" spans="1:9" s="19" customFormat="1" ht="15" x14ac:dyDescent="0.2">
      <c r="A143" s="28" t="s">
        <v>198</v>
      </c>
      <c r="B143" s="43" t="s">
        <v>16</v>
      </c>
      <c r="C143" s="29" t="s">
        <v>199</v>
      </c>
      <c r="D143" s="42">
        <v>44977</v>
      </c>
      <c r="E143" s="37">
        <v>43193.9</v>
      </c>
      <c r="F143" s="24">
        <f t="shared" si="4"/>
        <v>45007</v>
      </c>
      <c r="G143" s="25">
        <v>0</v>
      </c>
      <c r="H143" s="26">
        <f t="shared" si="5"/>
        <v>43193.9</v>
      </c>
      <c r="I143" s="27" t="s">
        <v>14</v>
      </c>
    </row>
    <row r="144" spans="1:9" s="19" customFormat="1" ht="15" x14ac:dyDescent="0.2">
      <c r="A144" s="28" t="s">
        <v>200</v>
      </c>
      <c r="B144" s="28" t="s">
        <v>16</v>
      </c>
      <c r="C144" s="29" t="s">
        <v>190</v>
      </c>
      <c r="D144" s="30">
        <v>44986</v>
      </c>
      <c r="E144" s="37">
        <v>35400</v>
      </c>
      <c r="F144" s="24">
        <f t="shared" si="4"/>
        <v>45016</v>
      </c>
      <c r="G144" s="25">
        <v>0</v>
      </c>
      <c r="H144" s="26">
        <f t="shared" si="5"/>
        <v>35400</v>
      </c>
      <c r="I144" s="27" t="s">
        <v>14</v>
      </c>
    </row>
    <row r="145" spans="1:9" s="19" customFormat="1" ht="15" x14ac:dyDescent="0.25">
      <c r="A145" s="28" t="s">
        <v>201</v>
      </c>
      <c r="B145" s="28" t="s">
        <v>16</v>
      </c>
      <c r="C145" s="29" t="s">
        <v>202</v>
      </c>
      <c r="D145" s="30">
        <v>44993</v>
      </c>
      <c r="E145" s="33">
        <v>6377.9</v>
      </c>
      <c r="F145" s="24">
        <f t="shared" ref="F145:F177" si="6">+D145+30</f>
        <v>45023</v>
      </c>
      <c r="G145" s="25">
        <v>0</v>
      </c>
      <c r="H145" s="26">
        <f t="shared" si="5"/>
        <v>6377.9</v>
      </c>
      <c r="I145" s="27" t="s">
        <v>14</v>
      </c>
    </row>
    <row r="146" spans="1:9" s="19" customFormat="1" ht="15" x14ac:dyDescent="0.25">
      <c r="A146" s="28" t="s">
        <v>201</v>
      </c>
      <c r="B146" s="28" t="s">
        <v>16</v>
      </c>
      <c r="C146" s="29" t="s">
        <v>203</v>
      </c>
      <c r="D146" s="30">
        <v>44993</v>
      </c>
      <c r="E146" s="33">
        <v>2950</v>
      </c>
      <c r="F146" s="24">
        <f t="shared" si="6"/>
        <v>45023</v>
      </c>
      <c r="G146" s="25">
        <v>0</v>
      </c>
      <c r="H146" s="26">
        <f t="shared" si="5"/>
        <v>2950</v>
      </c>
      <c r="I146" s="27" t="s">
        <v>14</v>
      </c>
    </row>
    <row r="147" spans="1:9" s="19" customFormat="1" ht="15" x14ac:dyDescent="0.25">
      <c r="A147" s="28" t="s">
        <v>201</v>
      </c>
      <c r="B147" s="28" t="s">
        <v>16</v>
      </c>
      <c r="C147" s="29" t="s">
        <v>204</v>
      </c>
      <c r="D147" s="30">
        <v>44993</v>
      </c>
      <c r="E147" s="33">
        <v>6549</v>
      </c>
      <c r="F147" s="24">
        <f t="shared" si="6"/>
        <v>45023</v>
      </c>
      <c r="G147" s="25">
        <v>0</v>
      </c>
      <c r="H147" s="26">
        <f t="shared" si="5"/>
        <v>6549</v>
      </c>
      <c r="I147" s="27" t="s">
        <v>14</v>
      </c>
    </row>
    <row r="148" spans="1:9" s="19" customFormat="1" ht="15" x14ac:dyDescent="0.25">
      <c r="A148" s="28" t="s">
        <v>201</v>
      </c>
      <c r="B148" s="28" t="s">
        <v>16</v>
      </c>
      <c r="C148" s="29" t="s">
        <v>205</v>
      </c>
      <c r="D148" s="30">
        <v>44993</v>
      </c>
      <c r="E148" s="33">
        <v>5239.2</v>
      </c>
      <c r="F148" s="24">
        <f t="shared" si="6"/>
        <v>45023</v>
      </c>
      <c r="G148" s="25">
        <v>0</v>
      </c>
      <c r="H148" s="26">
        <f t="shared" si="5"/>
        <v>5239.2</v>
      </c>
      <c r="I148" s="27" t="s">
        <v>14</v>
      </c>
    </row>
    <row r="149" spans="1:9" s="19" customFormat="1" ht="30" x14ac:dyDescent="0.2">
      <c r="A149" s="28" t="s">
        <v>206</v>
      </c>
      <c r="B149" s="43" t="s">
        <v>16</v>
      </c>
      <c r="C149" s="29" t="s">
        <v>207</v>
      </c>
      <c r="D149" s="30">
        <v>44993</v>
      </c>
      <c r="E149" s="37">
        <v>120000</v>
      </c>
      <c r="F149" s="24">
        <f t="shared" si="6"/>
        <v>45023</v>
      </c>
      <c r="G149" s="25">
        <v>0</v>
      </c>
      <c r="H149" s="26">
        <f t="shared" si="5"/>
        <v>120000</v>
      </c>
      <c r="I149" s="27" t="s">
        <v>14</v>
      </c>
    </row>
    <row r="150" spans="1:9" s="19" customFormat="1" ht="30" x14ac:dyDescent="0.2">
      <c r="A150" s="28" t="s">
        <v>206</v>
      </c>
      <c r="B150" s="43" t="s">
        <v>16</v>
      </c>
      <c r="C150" s="29" t="s">
        <v>208</v>
      </c>
      <c r="D150" s="30">
        <v>45016</v>
      </c>
      <c r="E150" s="37">
        <v>150000</v>
      </c>
      <c r="F150" s="24">
        <f t="shared" si="6"/>
        <v>45046</v>
      </c>
      <c r="G150" s="25">
        <v>0</v>
      </c>
      <c r="H150" s="26">
        <f t="shared" si="5"/>
        <v>150000</v>
      </c>
      <c r="I150" s="27" t="s">
        <v>14</v>
      </c>
    </row>
    <row r="151" spans="1:9" s="19" customFormat="1" ht="15" x14ac:dyDescent="0.2">
      <c r="A151" s="28" t="s">
        <v>209</v>
      </c>
      <c r="B151" s="20" t="s">
        <v>16</v>
      </c>
      <c r="C151" s="29" t="s">
        <v>210</v>
      </c>
      <c r="D151" s="42">
        <v>44978</v>
      </c>
      <c r="E151" s="37">
        <v>130500</v>
      </c>
      <c r="F151" s="24">
        <f t="shared" si="6"/>
        <v>45008</v>
      </c>
      <c r="G151" s="25">
        <v>0</v>
      </c>
      <c r="H151" s="26">
        <f t="shared" si="5"/>
        <v>130500</v>
      </c>
      <c r="I151" s="27" t="s">
        <v>14</v>
      </c>
    </row>
    <row r="152" spans="1:9" s="19" customFormat="1" ht="15" x14ac:dyDescent="0.2">
      <c r="A152" s="28" t="s">
        <v>211</v>
      </c>
      <c r="B152" s="43" t="s">
        <v>16</v>
      </c>
      <c r="C152" s="29" t="s">
        <v>212</v>
      </c>
      <c r="D152" s="30">
        <v>45005</v>
      </c>
      <c r="E152" s="37">
        <v>36108</v>
      </c>
      <c r="F152" s="24">
        <f t="shared" si="6"/>
        <v>45035</v>
      </c>
      <c r="G152" s="25">
        <v>0</v>
      </c>
      <c r="H152" s="26">
        <f t="shared" si="5"/>
        <v>36108</v>
      </c>
      <c r="I152" s="27" t="s">
        <v>14</v>
      </c>
    </row>
    <row r="153" spans="1:9" s="19" customFormat="1" ht="15" x14ac:dyDescent="0.2">
      <c r="A153" s="20" t="s">
        <v>213</v>
      </c>
      <c r="B153" s="20" t="s">
        <v>16</v>
      </c>
      <c r="C153" s="29" t="s">
        <v>214</v>
      </c>
      <c r="D153" s="30">
        <v>45012</v>
      </c>
      <c r="E153" s="36">
        <v>13275</v>
      </c>
      <c r="F153" s="24">
        <f t="shared" si="6"/>
        <v>45042</v>
      </c>
      <c r="G153" s="25">
        <v>0</v>
      </c>
      <c r="H153" s="26">
        <f t="shared" si="5"/>
        <v>13275</v>
      </c>
      <c r="I153" s="27" t="s">
        <v>14</v>
      </c>
    </row>
    <row r="154" spans="1:9" s="19" customFormat="1" ht="15" x14ac:dyDescent="0.2">
      <c r="A154" s="28" t="s">
        <v>215</v>
      </c>
      <c r="B154" s="28" t="s">
        <v>16</v>
      </c>
      <c r="C154" s="29" t="s">
        <v>216</v>
      </c>
      <c r="D154" s="30">
        <v>44987</v>
      </c>
      <c r="E154" s="46">
        <v>592017.6</v>
      </c>
      <c r="F154" s="24">
        <f t="shared" si="6"/>
        <v>45017</v>
      </c>
      <c r="G154" s="25">
        <v>0</v>
      </c>
      <c r="H154" s="26">
        <f t="shared" si="5"/>
        <v>592017.6</v>
      </c>
      <c r="I154" s="27" t="s">
        <v>14</v>
      </c>
    </row>
    <row r="155" spans="1:9" s="19" customFormat="1" ht="15" x14ac:dyDescent="0.2">
      <c r="A155" s="28" t="s">
        <v>217</v>
      </c>
      <c r="B155" s="20" t="s">
        <v>16</v>
      </c>
      <c r="C155" s="29" t="s">
        <v>218</v>
      </c>
      <c r="D155" s="30">
        <v>44971</v>
      </c>
      <c r="E155" s="37">
        <v>147500</v>
      </c>
      <c r="F155" s="24">
        <f t="shared" si="6"/>
        <v>45001</v>
      </c>
      <c r="G155" s="25">
        <v>0</v>
      </c>
      <c r="H155" s="26">
        <f t="shared" si="5"/>
        <v>147500</v>
      </c>
      <c r="I155" s="27" t="s">
        <v>14</v>
      </c>
    </row>
    <row r="156" spans="1:9" s="19" customFormat="1" ht="15" x14ac:dyDescent="0.2">
      <c r="A156" s="20" t="s">
        <v>219</v>
      </c>
      <c r="B156" s="28" t="s">
        <v>16</v>
      </c>
      <c r="C156" s="29" t="s">
        <v>220</v>
      </c>
      <c r="D156" s="30">
        <v>45005</v>
      </c>
      <c r="E156" s="37">
        <v>42504.78</v>
      </c>
      <c r="F156" s="24">
        <f t="shared" si="6"/>
        <v>45035</v>
      </c>
      <c r="G156" s="25">
        <v>0</v>
      </c>
      <c r="H156" s="26">
        <f t="shared" si="5"/>
        <v>42504.78</v>
      </c>
      <c r="I156" s="27" t="s">
        <v>14</v>
      </c>
    </row>
    <row r="157" spans="1:9" s="19" customFormat="1" ht="15" x14ac:dyDescent="0.2">
      <c r="A157" s="20" t="s">
        <v>221</v>
      </c>
      <c r="B157" s="20" t="s">
        <v>16</v>
      </c>
      <c r="C157" s="21" t="s">
        <v>222</v>
      </c>
      <c r="D157" s="35">
        <v>41908</v>
      </c>
      <c r="E157" s="36">
        <v>16661.599999999999</v>
      </c>
      <c r="F157" s="24">
        <f t="shared" si="6"/>
        <v>41938</v>
      </c>
      <c r="G157" s="25">
        <v>0</v>
      </c>
      <c r="H157" s="26">
        <f t="shared" si="5"/>
        <v>16661.599999999999</v>
      </c>
      <c r="I157" s="27" t="s">
        <v>14</v>
      </c>
    </row>
    <row r="158" spans="1:9" s="19" customFormat="1" ht="15" x14ac:dyDescent="0.2">
      <c r="A158" s="28" t="s">
        <v>223</v>
      </c>
      <c r="B158" s="28" t="s">
        <v>224</v>
      </c>
      <c r="C158" s="29" t="s">
        <v>225</v>
      </c>
      <c r="D158" s="30">
        <v>44986</v>
      </c>
      <c r="E158" s="37">
        <v>24659.279999999999</v>
      </c>
      <c r="F158" s="24">
        <f t="shared" si="6"/>
        <v>45016</v>
      </c>
      <c r="G158" s="25">
        <v>0</v>
      </c>
      <c r="H158" s="26">
        <f t="shared" si="5"/>
        <v>24659.279999999999</v>
      </c>
      <c r="I158" s="27" t="s">
        <v>14</v>
      </c>
    </row>
    <row r="159" spans="1:9" s="15" customFormat="1" ht="26.25" x14ac:dyDescent="0.2">
      <c r="A159" s="28" t="s">
        <v>223</v>
      </c>
      <c r="B159" s="28" t="s">
        <v>224</v>
      </c>
      <c r="C159" s="29" t="s">
        <v>226</v>
      </c>
      <c r="D159" s="30">
        <v>44986</v>
      </c>
      <c r="E159" s="37">
        <v>6559.48</v>
      </c>
      <c r="F159" s="24">
        <f t="shared" si="6"/>
        <v>45016</v>
      </c>
      <c r="G159" s="25">
        <v>0</v>
      </c>
      <c r="H159" s="26">
        <f t="shared" si="5"/>
        <v>6559.48</v>
      </c>
      <c r="I159" s="27" t="s">
        <v>14</v>
      </c>
    </row>
    <row r="160" spans="1:9" s="15" customFormat="1" ht="26.25" x14ac:dyDescent="0.2">
      <c r="A160" s="20" t="s">
        <v>227</v>
      </c>
      <c r="B160" s="28" t="s">
        <v>16</v>
      </c>
      <c r="C160" s="29" t="s">
        <v>228</v>
      </c>
      <c r="D160" s="30">
        <v>44998</v>
      </c>
      <c r="E160" s="37">
        <v>2500</v>
      </c>
      <c r="F160" s="24">
        <f t="shared" si="6"/>
        <v>45028</v>
      </c>
      <c r="G160" s="25">
        <v>0</v>
      </c>
      <c r="H160" s="26">
        <f t="shared" si="5"/>
        <v>2500</v>
      </c>
      <c r="I160" s="27" t="s">
        <v>14</v>
      </c>
    </row>
    <row r="161" spans="1:9" s="15" customFormat="1" ht="26.25" x14ac:dyDescent="0.2">
      <c r="A161" s="28" t="s">
        <v>229</v>
      </c>
      <c r="B161" s="43" t="s">
        <v>230</v>
      </c>
      <c r="C161" s="47" t="s">
        <v>231</v>
      </c>
      <c r="D161" s="30">
        <v>44964</v>
      </c>
      <c r="E161" s="37">
        <v>3226505.74</v>
      </c>
      <c r="F161" s="24">
        <f t="shared" si="6"/>
        <v>44994</v>
      </c>
      <c r="G161" s="25">
        <v>0</v>
      </c>
      <c r="H161" s="26">
        <f t="shared" si="5"/>
        <v>3226505.74</v>
      </c>
      <c r="I161" s="27" t="s">
        <v>14</v>
      </c>
    </row>
    <row r="162" spans="1:9" s="15" customFormat="1" ht="30" x14ac:dyDescent="0.2">
      <c r="A162" s="28" t="s">
        <v>232</v>
      </c>
      <c r="B162" s="28" t="s">
        <v>16</v>
      </c>
      <c r="C162" s="29" t="s">
        <v>233</v>
      </c>
      <c r="D162" s="30">
        <v>44985</v>
      </c>
      <c r="E162" s="37">
        <v>42507.19</v>
      </c>
      <c r="F162" s="24">
        <f t="shared" si="6"/>
        <v>45015</v>
      </c>
      <c r="G162" s="25">
        <v>0</v>
      </c>
      <c r="H162" s="26">
        <f t="shared" si="5"/>
        <v>42507.19</v>
      </c>
      <c r="I162" s="27" t="s">
        <v>14</v>
      </c>
    </row>
    <row r="163" spans="1:9" s="15" customFormat="1" ht="30" x14ac:dyDescent="0.2">
      <c r="A163" s="28" t="s">
        <v>232</v>
      </c>
      <c r="B163" s="28" t="s">
        <v>16</v>
      </c>
      <c r="C163" s="29" t="s">
        <v>234</v>
      </c>
      <c r="D163" s="30">
        <v>45016</v>
      </c>
      <c r="E163" s="37">
        <v>162944.22</v>
      </c>
      <c r="F163" s="24">
        <f t="shared" si="6"/>
        <v>45046</v>
      </c>
      <c r="G163" s="25">
        <v>0</v>
      </c>
      <c r="H163" s="26">
        <f t="shared" si="5"/>
        <v>162944.22</v>
      </c>
      <c r="I163" s="27" t="s">
        <v>14</v>
      </c>
    </row>
    <row r="164" spans="1:9" s="15" customFormat="1" ht="30" x14ac:dyDescent="0.2">
      <c r="A164" s="28" t="s">
        <v>232</v>
      </c>
      <c r="B164" s="28" t="s">
        <v>16</v>
      </c>
      <c r="C164" s="29" t="s">
        <v>235</v>
      </c>
      <c r="D164" s="30">
        <v>44986</v>
      </c>
      <c r="E164" s="37">
        <v>63507.6</v>
      </c>
      <c r="F164" s="24">
        <f t="shared" si="6"/>
        <v>45016</v>
      </c>
      <c r="G164" s="25">
        <v>0</v>
      </c>
      <c r="H164" s="26">
        <f t="shared" si="5"/>
        <v>63507.6</v>
      </c>
      <c r="I164" s="27" t="s">
        <v>14</v>
      </c>
    </row>
    <row r="165" spans="1:9" s="15" customFormat="1" ht="26.25" x14ac:dyDescent="0.2">
      <c r="A165" s="28" t="s">
        <v>236</v>
      </c>
      <c r="B165" s="28" t="s">
        <v>16</v>
      </c>
      <c r="C165" s="34" t="s">
        <v>237</v>
      </c>
      <c r="D165" s="30">
        <v>45009</v>
      </c>
      <c r="E165" s="37">
        <v>97763</v>
      </c>
      <c r="F165" s="24">
        <f t="shared" si="6"/>
        <v>45039</v>
      </c>
      <c r="G165" s="25">
        <v>0</v>
      </c>
      <c r="H165" s="26">
        <f t="shared" si="5"/>
        <v>97763</v>
      </c>
      <c r="I165" s="27" t="s">
        <v>14</v>
      </c>
    </row>
    <row r="166" spans="1:9" s="15" customFormat="1" ht="26.25" x14ac:dyDescent="0.2">
      <c r="A166" s="48" t="s">
        <v>238</v>
      </c>
      <c r="B166" s="20" t="s">
        <v>16</v>
      </c>
      <c r="C166" s="29" t="s">
        <v>239</v>
      </c>
      <c r="D166" s="30">
        <v>44970</v>
      </c>
      <c r="E166" s="37">
        <v>46000</v>
      </c>
      <c r="F166" s="24">
        <f t="shared" si="6"/>
        <v>45000</v>
      </c>
      <c r="G166" s="25">
        <v>0</v>
      </c>
      <c r="H166" s="26">
        <f t="shared" si="5"/>
        <v>46000</v>
      </c>
      <c r="I166" s="27" t="s">
        <v>14</v>
      </c>
    </row>
    <row r="167" spans="1:9" s="15" customFormat="1" ht="26.25" x14ac:dyDescent="0.2">
      <c r="A167" s="28" t="s">
        <v>240</v>
      </c>
      <c r="B167" s="20" t="s">
        <v>16</v>
      </c>
      <c r="C167" s="30" t="s">
        <v>241</v>
      </c>
      <c r="D167" s="30">
        <v>44966</v>
      </c>
      <c r="E167" s="37">
        <v>5000</v>
      </c>
      <c r="F167" s="24">
        <f t="shared" si="6"/>
        <v>44996</v>
      </c>
      <c r="G167" s="25">
        <v>0</v>
      </c>
      <c r="H167" s="26">
        <f t="shared" si="5"/>
        <v>5000</v>
      </c>
      <c r="I167" s="27" t="s">
        <v>14</v>
      </c>
    </row>
    <row r="168" spans="1:9" s="15" customFormat="1" ht="26.25" x14ac:dyDescent="0.2">
      <c r="A168" s="28" t="s">
        <v>240</v>
      </c>
      <c r="B168" s="20" t="s">
        <v>16</v>
      </c>
      <c r="C168" s="29" t="s">
        <v>242</v>
      </c>
      <c r="D168" s="30">
        <v>44966</v>
      </c>
      <c r="E168" s="37">
        <v>15000</v>
      </c>
      <c r="F168" s="24">
        <f t="shared" si="6"/>
        <v>44996</v>
      </c>
      <c r="G168" s="25">
        <v>0</v>
      </c>
      <c r="H168" s="26">
        <f t="shared" si="5"/>
        <v>15000</v>
      </c>
      <c r="I168" s="27" t="s">
        <v>14</v>
      </c>
    </row>
    <row r="169" spans="1:9" s="15" customFormat="1" ht="30" x14ac:dyDescent="0.2">
      <c r="A169" s="20" t="s">
        <v>243</v>
      </c>
      <c r="B169" s="20" t="s">
        <v>244</v>
      </c>
      <c r="C169" s="29" t="s">
        <v>245</v>
      </c>
      <c r="D169" s="30">
        <v>44967</v>
      </c>
      <c r="E169" s="37">
        <v>72467.839999999997</v>
      </c>
      <c r="F169" s="24">
        <f t="shared" si="6"/>
        <v>44997</v>
      </c>
      <c r="G169" s="25">
        <v>0</v>
      </c>
      <c r="H169" s="26">
        <f t="shared" si="5"/>
        <v>72467.839999999997</v>
      </c>
      <c r="I169" s="27" t="s">
        <v>14</v>
      </c>
    </row>
    <row r="170" spans="1:9" s="15" customFormat="1" ht="30" x14ac:dyDescent="0.2">
      <c r="A170" s="20" t="s">
        <v>243</v>
      </c>
      <c r="B170" s="20" t="s">
        <v>244</v>
      </c>
      <c r="C170" s="29" t="s">
        <v>246</v>
      </c>
      <c r="D170" s="30">
        <v>44992</v>
      </c>
      <c r="E170" s="37">
        <v>113702.59</v>
      </c>
      <c r="F170" s="24">
        <f t="shared" si="6"/>
        <v>45022</v>
      </c>
      <c r="G170" s="25">
        <v>0</v>
      </c>
      <c r="H170" s="26">
        <f t="shared" si="5"/>
        <v>113702.59</v>
      </c>
      <c r="I170" s="27" t="s">
        <v>14</v>
      </c>
    </row>
    <row r="171" spans="1:9" s="15" customFormat="1" ht="26.25" x14ac:dyDescent="0.2">
      <c r="A171" s="20" t="s">
        <v>247</v>
      </c>
      <c r="B171" s="20" t="s">
        <v>195</v>
      </c>
      <c r="C171" s="21" t="s">
        <v>169</v>
      </c>
      <c r="D171" s="35">
        <v>44943</v>
      </c>
      <c r="E171" s="36">
        <v>1363618.75</v>
      </c>
      <c r="F171" s="24">
        <f t="shared" si="6"/>
        <v>44973</v>
      </c>
      <c r="G171" s="25">
        <v>0</v>
      </c>
      <c r="H171" s="26">
        <f t="shared" si="5"/>
        <v>1363618.75</v>
      </c>
      <c r="I171" s="27" t="s">
        <v>14</v>
      </c>
    </row>
    <row r="172" spans="1:9" s="15" customFormat="1" ht="26.25" x14ac:dyDescent="0.2">
      <c r="A172" s="20" t="s">
        <v>247</v>
      </c>
      <c r="B172" s="20" t="s">
        <v>195</v>
      </c>
      <c r="C172" s="21" t="s">
        <v>248</v>
      </c>
      <c r="D172" s="35">
        <v>44943</v>
      </c>
      <c r="E172" s="36">
        <v>180011.62</v>
      </c>
      <c r="F172" s="24">
        <f t="shared" si="6"/>
        <v>44973</v>
      </c>
      <c r="G172" s="25">
        <v>0</v>
      </c>
      <c r="H172" s="26">
        <f t="shared" si="5"/>
        <v>180011.62</v>
      </c>
      <c r="I172" s="27" t="s">
        <v>14</v>
      </c>
    </row>
    <row r="173" spans="1:9" s="15" customFormat="1" ht="26.25" x14ac:dyDescent="0.2">
      <c r="A173" s="28" t="s">
        <v>249</v>
      </c>
      <c r="B173" s="28" t="s">
        <v>16</v>
      </c>
      <c r="C173" s="29" t="s">
        <v>250</v>
      </c>
      <c r="D173" s="30">
        <v>44995</v>
      </c>
      <c r="E173" s="37">
        <v>180540</v>
      </c>
      <c r="F173" s="24">
        <f t="shared" si="6"/>
        <v>45025</v>
      </c>
      <c r="G173" s="25">
        <v>0</v>
      </c>
      <c r="H173" s="26">
        <f t="shared" si="5"/>
        <v>180540</v>
      </c>
      <c r="I173" s="27" t="s">
        <v>14</v>
      </c>
    </row>
    <row r="174" spans="1:9" s="15" customFormat="1" ht="26.25" x14ac:dyDescent="0.2">
      <c r="A174" s="28" t="s">
        <v>249</v>
      </c>
      <c r="B174" s="28" t="s">
        <v>16</v>
      </c>
      <c r="C174" s="29" t="s">
        <v>251</v>
      </c>
      <c r="D174" s="30">
        <v>45000</v>
      </c>
      <c r="E174" s="37">
        <v>217999.99</v>
      </c>
      <c r="F174" s="24">
        <f t="shared" si="6"/>
        <v>45030</v>
      </c>
      <c r="G174" s="25">
        <v>0</v>
      </c>
      <c r="H174" s="26">
        <f t="shared" si="5"/>
        <v>217999.99</v>
      </c>
      <c r="I174" s="27" t="s">
        <v>14</v>
      </c>
    </row>
    <row r="175" spans="1:9" s="15" customFormat="1" ht="26.25" x14ac:dyDescent="0.2">
      <c r="A175" s="28" t="s">
        <v>249</v>
      </c>
      <c r="B175" s="28" t="s">
        <v>16</v>
      </c>
      <c r="C175" s="29" t="s">
        <v>252</v>
      </c>
      <c r="D175" s="30">
        <v>45016</v>
      </c>
      <c r="E175" s="37">
        <v>47200</v>
      </c>
      <c r="F175" s="24">
        <f t="shared" si="6"/>
        <v>45046</v>
      </c>
      <c r="G175" s="25">
        <v>0</v>
      </c>
      <c r="H175" s="26">
        <f t="shared" si="5"/>
        <v>47200</v>
      </c>
      <c r="I175" s="27" t="s">
        <v>14</v>
      </c>
    </row>
    <row r="176" spans="1:9" s="15" customFormat="1" ht="26.25" x14ac:dyDescent="0.2">
      <c r="A176" s="28" t="s">
        <v>253</v>
      </c>
      <c r="B176" s="28" t="s">
        <v>16</v>
      </c>
      <c r="C176" s="29" t="s">
        <v>254</v>
      </c>
      <c r="D176" s="30">
        <v>44993</v>
      </c>
      <c r="E176" s="37">
        <v>957702.01</v>
      </c>
      <c r="F176" s="24">
        <f t="shared" si="6"/>
        <v>45023</v>
      </c>
      <c r="G176" s="25">
        <v>0</v>
      </c>
      <c r="H176" s="26">
        <f t="shared" si="5"/>
        <v>957702.01</v>
      </c>
      <c r="I176" s="27" t="s">
        <v>14</v>
      </c>
    </row>
    <row r="177" spans="1:9" s="15" customFormat="1" ht="26.25" x14ac:dyDescent="0.2">
      <c r="A177" s="28" t="s">
        <v>253</v>
      </c>
      <c r="B177" s="28" t="s">
        <v>16</v>
      </c>
      <c r="C177" s="29" t="s">
        <v>255</v>
      </c>
      <c r="D177" s="30">
        <v>44993</v>
      </c>
      <c r="E177" s="37">
        <v>39200</v>
      </c>
      <c r="F177" s="24">
        <f t="shared" si="6"/>
        <v>45023</v>
      </c>
      <c r="G177" s="25">
        <v>0</v>
      </c>
      <c r="H177" s="26">
        <f t="shared" si="5"/>
        <v>39200</v>
      </c>
      <c r="I177" s="27" t="s">
        <v>14</v>
      </c>
    </row>
    <row r="178" spans="1:9" ht="26.25" thickBot="1" x14ac:dyDescent="0.25">
      <c r="C178"/>
      <c r="E178" s="49">
        <f>SUM(E13:E177)</f>
        <v>28917697.479999997</v>
      </c>
      <c r="F178" s="50"/>
      <c r="G178" s="50"/>
      <c r="H178" s="51">
        <f>SUM(H13:H177)</f>
        <v>28917697.479999997</v>
      </c>
    </row>
    <row r="179" spans="1:9" ht="26.25" thickTop="1" x14ac:dyDescent="0.35"/>
  </sheetData>
  <mergeCells count="12">
    <mergeCell ref="H11:H12"/>
    <mergeCell ref="I11:I12"/>
    <mergeCell ref="A7:I7"/>
    <mergeCell ref="A8:I8"/>
    <mergeCell ref="A10:I10"/>
    <mergeCell ref="A11:A12"/>
    <mergeCell ref="B11:B12"/>
    <mergeCell ref="C11:C12"/>
    <mergeCell ref="D11:D12"/>
    <mergeCell ref="E11:E12"/>
    <mergeCell ref="F11:F12"/>
    <mergeCell ref="G11:G12"/>
  </mergeCells>
  <pageMargins left="0.25" right="0.25" top="0.75" bottom="0.75" header="0.3" footer="0.3"/>
  <pageSetup paperSize="5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Plantilla Pagos a Proveedores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Gomez</dc:creator>
  <cp:lastModifiedBy>Jennifer Gomez</cp:lastModifiedBy>
  <dcterms:created xsi:type="dcterms:W3CDTF">2023-04-14T16:26:46Z</dcterms:created>
  <dcterms:modified xsi:type="dcterms:W3CDTF">2023-04-14T16:26:55Z</dcterms:modified>
</cp:coreProperties>
</file>