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ABRIL\"/>
    </mc:Choice>
  </mc:AlternateContent>
  <bookViews>
    <workbookView xWindow="975" yWindow="0" windowWidth="14385" windowHeight="7740"/>
  </bookViews>
  <sheets>
    <sheet name="PAGOS REALZADOS " sheetId="1" r:id="rId1"/>
  </sheets>
  <definedNames>
    <definedName name="_xlnm.Print_Area" localSheetId="0">'PAGOS REALZADOS '!$A$1:$G$56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56" i="1" s="1"/>
  <c r="G28" i="1"/>
  <c r="G27" i="1"/>
  <c r="F25" i="1"/>
  <c r="E25" i="1"/>
  <c r="D25" i="1"/>
  <c r="C25" i="1"/>
  <c r="B25" i="1"/>
  <c r="G24" i="1"/>
  <c r="G23" i="1"/>
  <c r="G22" i="1"/>
  <c r="G25" i="1" s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8" i="1"/>
  <c r="G20" i="1" s="1"/>
</calcChain>
</file>

<file path=xl/sharedStrings.xml><?xml version="1.0" encoding="utf-8"?>
<sst xmlns="http://schemas.openxmlformats.org/spreadsheetml/2006/main" count="71" uniqueCount="65">
  <si>
    <t>Tesorería de la Seguridad Social</t>
  </si>
  <si>
    <t xml:space="preserve">Detalle de los Pagos Realizados </t>
  </si>
  <si>
    <t>Del 1ro de enero al  30 de abril 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</si>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</sst>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164" fontId="1" fillId="2" borderId="11" xfId="3" applyFont="1" applyFill="1" applyBorder="1"/>
    <xf numFmtId="0" fontId="1" fillId="2" borderId="9" xfId="2" applyFill="1" applyBorder="1" applyAlignment="1">
      <alignment horizontal="left"/>
    </xf>
    <xf numFmtId="0" fontId="1" fillId="0" borderId="0" xfId="2" applyBorder="1"/>
    <xf numFmtId="0" fontId="1" fillId="0" borderId="9" xfId="2" applyBorder="1"/>
    <xf numFmtId="164" fontId="1" fillId="2" borderId="12" xfId="3" applyFont="1" applyFill="1" applyBorder="1"/>
    <xf numFmtId="0" fontId="8" fillId="3" borderId="13" xfId="2" applyFont="1" applyFill="1" applyBorder="1" applyAlignment="1">
      <alignment horizontal="left"/>
    </xf>
    <xf numFmtId="164" fontId="9" fillId="3" borderId="10" xfId="2" applyNumberFormat="1" applyFont="1" applyFill="1" applyBorder="1"/>
    <xf numFmtId="164" fontId="9" fillId="3" borderId="11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1" xfId="2" applyBorder="1"/>
    <xf numFmtId="43" fontId="1" fillId="0" borderId="0" xfId="2" applyNumberFormat="1"/>
    <xf numFmtId="0" fontId="1" fillId="0" borderId="6" xfId="2" applyBorder="1"/>
    <xf numFmtId="164" fontId="1" fillId="2" borderId="11" xfId="3" applyFill="1" applyBorder="1"/>
    <xf numFmtId="0" fontId="1" fillId="2" borderId="11" xfId="2" applyFill="1" applyBorder="1"/>
    <xf numFmtId="164" fontId="0" fillId="0" borderId="8" xfId="3" applyFont="1" applyBorder="1"/>
    <xf numFmtId="0" fontId="1" fillId="2" borderId="10" xfId="2" applyFill="1" applyBorder="1"/>
    <xf numFmtId="164" fontId="1" fillId="2" borderId="10" xfId="3" applyFill="1" applyBorder="1"/>
    <xf numFmtId="0" fontId="8" fillId="3" borderId="13" xfId="2" applyFont="1" applyFill="1" applyBorder="1"/>
    <xf numFmtId="164" fontId="9" fillId="3" borderId="14" xfId="2" applyNumberFormat="1" applyFont="1" applyFill="1" applyBorder="1"/>
    <xf numFmtId="164" fontId="9" fillId="3" borderId="15" xfId="3" applyFont="1" applyFill="1" applyBorder="1"/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wrapText="1"/>
    </xf>
    <xf numFmtId="164" fontId="1" fillId="2" borderId="7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7" xfId="3" applyBorder="1"/>
    <xf numFmtId="0" fontId="1" fillId="2" borderId="9" xfId="2" applyFill="1" applyBorder="1"/>
    <xf numFmtId="164" fontId="1" fillId="2" borderId="10" xfId="3" applyFont="1" applyFill="1" applyBorder="1" applyAlignment="1">
      <alignment horizontal="right"/>
    </xf>
    <xf numFmtId="0" fontId="1" fillId="2" borderId="0" xfId="2" applyFill="1"/>
    <xf numFmtId="164" fontId="1" fillId="2" borderId="18" xfId="3" applyFont="1" applyFill="1" applyBorder="1"/>
    <xf numFmtId="164" fontId="1" fillId="2" borderId="0" xfId="3" applyFont="1" applyFill="1"/>
    <xf numFmtId="164" fontId="1" fillId="2" borderId="11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10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51</xdr:row>
      <xdr:rowOff>114300</xdr:rowOff>
    </xdr:from>
    <xdr:to>
      <xdr:col>7</xdr:col>
      <xdr:colOff>571500</xdr:colOff>
      <xdr:row>51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0744200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77"/>
  <sheetViews>
    <sheetView showGridLines="0" tabSelected="1" showWhiteSpace="0" zoomScaleNormal="100" workbookViewId="0">
      <selection activeCell="A56" sqref="A56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1964903090.8900001</v>
      </c>
      <c r="C8" s="20">
        <v>13158377.029999999</v>
      </c>
      <c r="D8" s="20">
        <v>234793825.58000001</v>
      </c>
      <c r="E8" s="20">
        <v>121458967.47</v>
      </c>
      <c r="F8" s="20"/>
      <c r="G8" s="20">
        <f>+B8+C8+D8+E8</f>
        <v>2334314260.9699998</v>
      </c>
      <c r="H8" s="9"/>
    </row>
    <row r="9" spans="1:9" ht="12.75" customHeight="1" x14ac:dyDescent="0.2">
      <c r="A9" s="21" t="s">
        <v>12</v>
      </c>
      <c r="B9" s="22">
        <v>1592748278.6500001</v>
      </c>
      <c r="C9" s="23">
        <v>9214049.1500000004</v>
      </c>
      <c r="D9" s="23">
        <v>188520409.36000001</v>
      </c>
      <c r="E9" s="23">
        <v>98554101.400000006</v>
      </c>
      <c r="F9" s="23">
        <v>570349290.35000002</v>
      </c>
      <c r="G9" s="20">
        <f>+B9+C9+D9+E9+F9</f>
        <v>2459386128.9100003</v>
      </c>
      <c r="H9" s="9"/>
    </row>
    <row r="10" spans="1:9" ht="12.75" customHeight="1" x14ac:dyDescent="0.2">
      <c r="A10" s="21" t="s">
        <v>13</v>
      </c>
      <c r="B10" s="22">
        <v>2521176837.52</v>
      </c>
      <c r="C10" s="23">
        <v>11060992.699999999</v>
      </c>
      <c r="D10" s="23">
        <v>301854643.62</v>
      </c>
      <c r="E10" s="23">
        <v>155670325.63</v>
      </c>
      <c r="F10" s="23"/>
      <c r="G10" s="20">
        <f t="shared" ref="G10:G19" si="0">+B10+C10+D10+E10+F10</f>
        <v>2989762799.4699998</v>
      </c>
      <c r="H10" s="9"/>
    </row>
    <row r="11" spans="1:9" ht="12.75" customHeight="1" x14ac:dyDescent="0.2">
      <c r="A11" s="21" t="s">
        <v>14</v>
      </c>
      <c r="B11" s="22">
        <v>3363867662.2199998</v>
      </c>
      <c r="C11" s="23">
        <v>27022440.02</v>
      </c>
      <c r="D11" s="23">
        <v>405210693.23000002</v>
      </c>
      <c r="E11" s="23">
        <v>208023979.80000001</v>
      </c>
      <c r="F11" s="23"/>
      <c r="G11" s="20">
        <f t="shared" si="0"/>
        <v>4004124775.27</v>
      </c>
      <c r="H11" s="9"/>
    </row>
    <row r="12" spans="1:9" ht="12.75" customHeight="1" x14ac:dyDescent="0.2">
      <c r="A12" s="24" t="s">
        <v>15</v>
      </c>
      <c r="B12" s="22">
        <v>90340619.409999996</v>
      </c>
      <c r="C12" s="23">
        <v>294039.65000000002</v>
      </c>
      <c r="D12" s="23">
        <v>10342871.300000001</v>
      </c>
      <c r="E12" s="23">
        <v>5532463.6299999999</v>
      </c>
      <c r="F12" s="23"/>
      <c r="G12" s="20">
        <f t="shared" si="0"/>
        <v>106509993.98999999</v>
      </c>
      <c r="H12" s="9"/>
    </row>
    <row r="13" spans="1:9" ht="12.75" customHeight="1" x14ac:dyDescent="0.2">
      <c r="A13" s="24" t="s">
        <v>16</v>
      </c>
      <c r="B13" s="22">
        <v>32506675.140000001</v>
      </c>
      <c r="C13" s="23">
        <v>39605.83</v>
      </c>
      <c r="D13" s="23">
        <v>3987536.71</v>
      </c>
      <c r="E13" s="23">
        <v>2012251.04</v>
      </c>
      <c r="F13" s="23"/>
      <c r="G13" s="20">
        <f t="shared" si="0"/>
        <v>38546068.719999999</v>
      </c>
      <c r="H13" s="9"/>
    </row>
    <row r="14" spans="1:9" ht="12.75" customHeight="1" x14ac:dyDescent="0.2">
      <c r="A14" s="21" t="s">
        <v>17</v>
      </c>
      <c r="B14" s="22">
        <v>23013355.91</v>
      </c>
      <c r="C14" s="23">
        <v>32806779.25</v>
      </c>
      <c r="D14" s="23">
        <v>2779145.7</v>
      </c>
      <c r="E14" s="23">
        <v>1432853.51</v>
      </c>
      <c r="F14" s="23"/>
      <c r="G14" s="20">
        <f t="shared" si="0"/>
        <v>60032134.369999997</v>
      </c>
      <c r="H14" s="9"/>
      <c r="I14" s="25"/>
    </row>
    <row r="15" spans="1:9" ht="12.75" customHeight="1" x14ac:dyDescent="0.2">
      <c r="A15" s="21" t="s">
        <v>18</v>
      </c>
      <c r="B15" s="22">
        <v>52218532.549999997</v>
      </c>
      <c r="C15" s="23">
        <v>47672422.689999998</v>
      </c>
      <c r="D15" s="23">
        <v>6488527.1399999997</v>
      </c>
      <c r="E15" s="23">
        <v>3260902.7</v>
      </c>
      <c r="F15" s="23"/>
      <c r="G15" s="20">
        <f t="shared" si="0"/>
        <v>109640385.08</v>
      </c>
      <c r="H15" s="9"/>
    </row>
    <row r="16" spans="1:9" ht="12.75" customHeight="1" x14ac:dyDescent="0.2">
      <c r="A16" s="21" t="s">
        <v>19</v>
      </c>
      <c r="B16" s="22">
        <v>503994963.16000003</v>
      </c>
      <c r="C16" s="23">
        <v>2333626.16</v>
      </c>
      <c r="D16" s="23">
        <v>0</v>
      </c>
      <c r="E16" s="23">
        <v>28440060.539999999</v>
      </c>
      <c r="F16" s="23"/>
      <c r="G16" s="20">
        <f t="shared" si="0"/>
        <v>534768649.86000007</v>
      </c>
      <c r="H16" s="9"/>
    </row>
    <row r="17" spans="1:10" ht="12.75" customHeight="1" x14ac:dyDescent="0.2">
      <c r="A17" s="21" t="s">
        <v>20</v>
      </c>
      <c r="B17" s="22"/>
      <c r="C17" s="23">
        <v>0</v>
      </c>
      <c r="D17" s="23">
        <v>51222710.32</v>
      </c>
      <c r="E17" s="23">
        <v>0</v>
      </c>
      <c r="F17" s="23"/>
      <c r="G17" s="20">
        <f t="shared" si="0"/>
        <v>51222710.32</v>
      </c>
      <c r="H17" s="9"/>
    </row>
    <row r="18" spans="1:10" ht="12.75" customHeight="1" x14ac:dyDescent="0.2">
      <c r="A18" s="21" t="s">
        <v>21</v>
      </c>
      <c r="B18" s="22">
        <v>1352747718.6300001</v>
      </c>
      <c r="C18" s="23">
        <v>583331178.40999997</v>
      </c>
      <c r="D18" s="23">
        <v>165345086.28999999</v>
      </c>
      <c r="E18" s="23">
        <v>84333343.269999996</v>
      </c>
      <c r="F18" s="23"/>
      <c r="G18" s="20">
        <f t="shared" si="0"/>
        <v>2185757326.5999999</v>
      </c>
      <c r="H18" s="9"/>
    </row>
    <row r="19" spans="1:10" ht="12.75" customHeight="1" x14ac:dyDescent="0.2">
      <c r="A19" s="26" t="s">
        <v>22</v>
      </c>
      <c r="B19" s="27"/>
      <c r="C19" s="23">
        <v>0</v>
      </c>
      <c r="D19" s="23"/>
      <c r="E19" s="23"/>
      <c r="F19" s="23">
        <v>99811124.769999996</v>
      </c>
      <c r="G19" s="20">
        <f t="shared" si="0"/>
        <v>99811124.769999996</v>
      </c>
      <c r="H19" s="9"/>
      <c r="I19" s="9"/>
    </row>
    <row r="20" spans="1:10" ht="15" customHeight="1" thickBot="1" x14ac:dyDescent="0.3">
      <c r="A20" s="28" t="s">
        <v>23</v>
      </c>
      <c r="B20" s="29">
        <f t="shared" ref="B20:G20" si="1">SUM(B8:B19)</f>
        <v>11497517734.079998</v>
      </c>
      <c r="C20" s="30">
        <f t="shared" si="1"/>
        <v>726933510.88999999</v>
      </c>
      <c r="D20" s="30">
        <f t="shared" si="1"/>
        <v>1370545449.25</v>
      </c>
      <c r="E20" s="30">
        <f t="shared" si="1"/>
        <v>708719248.98999989</v>
      </c>
      <c r="F20" s="30">
        <f t="shared" si="1"/>
        <v>670160415.12</v>
      </c>
      <c r="G20" s="30">
        <f t="shared" si="1"/>
        <v>14973876358.330002</v>
      </c>
      <c r="H20" s="9"/>
      <c r="I20" s="9"/>
      <c r="J20" s="9"/>
    </row>
    <row r="21" spans="1:10" ht="54" customHeight="1" thickBot="1" x14ac:dyDescent="0.35">
      <c r="A21" s="31" t="s">
        <v>24</v>
      </c>
      <c r="B21" s="14" t="s">
        <v>25</v>
      </c>
      <c r="C21" s="32"/>
      <c r="D21" s="32"/>
      <c r="E21" s="15" t="s">
        <v>8</v>
      </c>
      <c r="F21" s="14" t="s">
        <v>9</v>
      </c>
      <c r="G21" s="15" t="s">
        <v>10</v>
      </c>
      <c r="I21" s="33"/>
    </row>
    <row r="22" spans="1:10" ht="12.75" customHeight="1" x14ac:dyDescent="0.25">
      <c r="A22" s="34" t="s">
        <v>26</v>
      </c>
      <c r="B22" s="35">
        <v>1356883137.03</v>
      </c>
      <c r="C22" s="36"/>
      <c r="D22" s="36"/>
      <c r="E22" s="36"/>
      <c r="F22" s="36"/>
      <c r="G22" s="37">
        <f>+B22+C22+D22+E22+F22</f>
        <v>1356883137.03</v>
      </c>
    </row>
    <row r="23" spans="1:10" ht="12.75" customHeight="1" x14ac:dyDescent="0.25">
      <c r="A23" s="26" t="s">
        <v>27</v>
      </c>
      <c r="B23" s="38"/>
      <c r="C23" s="36"/>
      <c r="D23" s="36"/>
      <c r="E23" s="39">
        <v>58062208.600000001</v>
      </c>
      <c r="F23" s="36"/>
      <c r="G23" s="37">
        <f>+B23+C23+D23+E23+F23</f>
        <v>58062208.600000001</v>
      </c>
    </row>
    <row r="24" spans="1:10" ht="12.75" customHeight="1" x14ac:dyDescent="0.25">
      <c r="A24" s="26" t="s">
        <v>28</v>
      </c>
      <c r="B24" s="38"/>
      <c r="C24" s="36"/>
      <c r="D24" s="36"/>
      <c r="E24" s="39">
        <v>0</v>
      </c>
      <c r="F24" s="39">
        <v>5855549.3099999996</v>
      </c>
      <c r="G24" s="37">
        <f>+B24+C24+D24+E24+F24</f>
        <v>5855549.3099999996</v>
      </c>
    </row>
    <row r="25" spans="1:10" ht="15" customHeight="1" thickBot="1" x14ac:dyDescent="0.3">
      <c r="A25" s="40" t="s">
        <v>23</v>
      </c>
      <c r="B25" s="41">
        <f>SUM(B22:B24)</f>
        <v>1356883137.03</v>
      </c>
      <c r="C25" s="41">
        <f>SUM(C22:C24)</f>
        <v>0</v>
      </c>
      <c r="D25" s="41">
        <f>SUM(D22:D24)</f>
        <v>0</v>
      </c>
      <c r="E25" s="41">
        <f>SUM(E22:E24)</f>
        <v>58062208.600000001</v>
      </c>
      <c r="F25" s="41">
        <f>SUM(F22:F24)</f>
        <v>5855549.3099999996</v>
      </c>
      <c r="G25" s="42">
        <f>+G22+G23+G24</f>
        <v>1420800894.9399998</v>
      </c>
      <c r="H25" s="9"/>
    </row>
    <row r="26" spans="1:10" ht="60" customHeight="1" thickBot="1" x14ac:dyDescent="0.3">
      <c r="A26" s="43" t="s">
        <v>29</v>
      </c>
      <c r="B26" s="14" t="s">
        <v>30</v>
      </c>
      <c r="C26" s="14" t="s">
        <v>31</v>
      </c>
      <c r="D26" s="44" t="s">
        <v>32</v>
      </c>
      <c r="E26" s="45" t="s">
        <v>33</v>
      </c>
      <c r="F26" s="45" t="s">
        <v>34</v>
      </c>
      <c r="G26" s="15" t="s">
        <v>10</v>
      </c>
    </row>
    <row r="27" spans="1:10" ht="12.75" customHeight="1" x14ac:dyDescent="0.2">
      <c r="A27" s="34" t="s">
        <v>35</v>
      </c>
      <c r="B27" s="46">
        <v>76234268.219999999</v>
      </c>
      <c r="C27" s="20">
        <v>1213592</v>
      </c>
      <c r="D27" s="47"/>
      <c r="E27" s="48"/>
      <c r="F27" s="47"/>
      <c r="G27" s="49">
        <f t="shared" ref="G27:G55" si="2">SUM(B27:F27)</f>
        <v>77447860.219999999</v>
      </c>
    </row>
    <row r="28" spans="1:10" ht="12.75" customHeight="1" x14ac:dyDescent="0.2">
      <c r="A28" s="26" t="s">
        <v>36</v>
      </c>
      <c r="B28" s="39">
        <v>179857633.77000001</v>
      </c>
      <c r="C28" s="23">
        <v>3104749</v>
      </c>
      <c r="D28" s="36"/>
      <c r="E28" s="36"/>
      <c r="F28" s="36"/>
      <c r="G28" s="49">
        <f t="shared" si="2"/>
        <v>182962382.77000001</v>
      </c>
    </row>
    <row r="29" spans="1:10" s="52" customFormat="1" ht="12.75" customHeight="1" x14ac:dyDescent="0.2">
      <c r="A29" s="50" t="s">
        <v>37</v>
      </c>
      <c r="B29" s="51">
        <v>37335147.039999999</v>
      </c>
      <c r="C29" s="23">
        <v>0</v>
      </c>
      <c r="D29" s="36"/>
      <c r="E29" s="36"/>
      <c r="F29" s="36"/>
      <c r="G29" s="46">
        <f t="shared" si="2"/>
        <v>37335147.039999999</v>
      </c>
    </row>
    <row r="30" spans="1:10" s="52" customFormat="1" ht="12.75" customHeight="1" x14ac:dyDescent="0.2">
      <c r="A30" s="50" t="s">
        <v>38</v>
      </c>
      <c r="B30" s="51">
        <v>107141863.5</v>
      </c>
      <c r="C30" s="23">
        <v>1761050</v>
      </c>
      <c r="D30" s="36"/>
      <c r="E30" s="36"/>
      <c r="F30" s="36"/>
      <c r="G30" s="46">
        <f t="shared" si="2"/>
        <v>108902913.5</v>
      </c>
    </row>
    <row r="31" spans="1:10" s="52" customFormat="1" ht="12.75" customHeight="1" x14ac:dyDescent="0.2">
      <c r="A31" s="50" t="s">
        <v>39</v>
      </c>
      <c r="B31" s="51">
        <v>273572435.94999999</v>
      </c>
      <c r="C31" s="23">
        <v>4934332</v>
      </c>
      <c r="D31" s="36"/>
      <c r="E31" s="36"/>
      <c r="F31" s="36"/>
      <c r="G31" s="46">
        <f t="shared" si="2"/>
        <v>278506767.94999999</v>
      </c>
    </row>
    <row r="32" spans="1:10" s="52" customFormat="1" ht="12.75" customHeight="1" x14ac:dyDescent="0.2">
      <c r="A32" s="50" t="s">
        <v>40</v>
      </c>
      <c r="B32" s="39">
        <v>152908693.74000001</v>
      </c>
      <c r="C32" s="23">
        <v>2636042.5</v>
      </c>
      <c r="D32" s="36"/>
      <c r="E32" s="36"/>
      <c r="F32" s="36"/>
      <c r="G32" s="46">
        <f t="shared" si="2"/>
        <v>155544736.24000001</v>
      </c>
    </row>
    <row r="33" spans="1:11" s="52" customFormat="1" ht="12.75" customHeight="1" x14ac:dyDescent="0.2">
      <c r="A33" s="50" t="s">
        <v>41</v>
      </c>
      <c r="B33" s="39">
        <v>218489715.27000001</v>
      </c>
      <c r="C33" s="23">
        <v>3941348</v>
      </c>
      <c r="D33" s="36"/>
      <c r="E33" s="36"/>
      <c r="F33" s="36"/>
      <c r="G33" s="46">
        <f t="shared" si="2"/>
        <v>222431063.27000001</v>
      </c>
    </row>
    <row r="34" spans="1:11" s="52" customFormat="1" ht="12.75" customHeight="1" x14ac:dyDescent="0.2">
      <c r="A34" s="50" t="s">
        <v>42</v>
      </c>
      <c r="B34" s="39">
        <v>1473642491.0999999</v>
      </c>
      <c r="C34" s="23">
        <v>26599460.5</v>
      </c>
      <c r="D34" s="36"/>
      <c r="E34" s="36"/>
      <c r="F34" s="36"/>
      <c r="G34" s="46">
        <f t="shared" si="2"/>
        <v>1500241951.5999999</v>
      </c>
    </row>
    <row r="35" spans="1:11" s="52" customFormat="1" ht="12.75" customHeight="1" x14ac:dyDescent="0.2">
      <c r="A35" s="50" t="s">
        <v>43</v>
      </c>
      <c r="B35" s="39">
        <v>147418163.31</v>
      </c>
      <c r="C35" s="23">
        <v>2537544</v>
      </c>
      <c r="D35" s="36"/>
      <c r="E35" s="36"/>
      <c r="F35" s="36"/>
      <c r="G35" s="46">
        <f t="shared" si="2"/>
        <v>149955707.31</v>
      </c>
    </row>
    <row r="36" spans="1:11" s="52" customFormat="1" ht="12.75" customHeight="1" x14ac:dyDescent="0.2">
      <c r="A36" s="50" t="s">
        <v>44</v>
      </c>
      <c r="B36" s="39">
        <v>607591745.27999997</v>
      </c>
      <c r="C36" s="23">
        <v>10684780.5</v>
      </c>
      <c r="D36" s="36"/>
      <c r="E36" s="36"/>
      <c r="F36" s="36"/>
      <c r="G36" s="46">
        <f t="shared" si="2"/>
        <v>618276525.77999997</v>
      </c>
    </row>
    <row r="37" spans="1:11" s="52" customFormat="1" ht="12.75" customHeight="1" x14ac:dyDescent="0.2">
      <c r="A37" s="50" t="s">
        <v>45</v>
      </c>
      <c r="B37" s="39">
        <v>4686776806.0299997</v>
      </c>
      <c r="C37" s="23">
        <v>83076113</v>
      </c>
      <c r="D37" s="36"/>
      <c r="E37" s="36"/>
      <c r="F37" s="36"/>
      <c r="G37" s="46">
        <f t="shared" si="2"/>
        <v>4769852919.0299997</v>
      </c>
    </row>
    <row r="38" spans="1:11" s="52" customFormat="1" ht="12.75" customHeight="1" x14ac:dyDescent="0.2">
      <c r="A38" s="50" t="s">
        <v>46</v>
      </c>
      <c r="B38" s="39">
        <v>6221282.7599999998</v>
      </c>
      <c r="C38" s="23">
        <v>116736</v>
      </c>
      <c r="D38" s="36"/>
      <c r="E38" s="36"/>
      <c r="F38" s="36"/>
      <c r="G38" s="46">
        <f t="shared" si="2"/>
        <v>6338018.7599999998</v>
      </c>
    </row>
    <row r="39" spans="1:11" s="52" customFormat="1" ht="12.75" customHeight="1" x14ac:dyDescent="0.2">
      <c r="A39" s="50" t="s">
        <v>47</v>
      </c>
      <c r="B39" s="39">
        <v>134966087.52000001</v>
      </c>
      <c r="C39" s="23">
        <v>2453312</v>
      </c>
      <c r="D39" s="36"/>
      <c r="E39" s="36"/>
      <c r="F39" s="36"/>
      <c r="G39" s="46">
        <f t="shared" si="2"/>
        <v>137419399.52000001</v>
      </c>
    </row>
    <row r="40" spans="1:11" s="52" customFormat="1" ht="12.75" customHeight="1" x14ac:dyDescent="0.2">
      <c r="A40" s="50" t="s">
        <v>48</v>
      </c>
      <c r="B40" s="39">
        <v>427521523.76999998</v>
      </c>
      <c r="C40" s="23">
        <v>8107373</v>
      </c>
      <c r="D40" s="36"/>
      <c r="E40" s="36"/>
      <c r="F40" s="36"/>
      <c r="G40" s="46">
        <f t="shared" si="2"/>
        <v>435628896.76999998</v>
      </c>
    </row>
    <row r="41" spans="1:11" s="52" customFormat="1" ht="12.75" customHeight="1" x14ac:dyDescent="0.2">
      <c r="A41" s="50" t="s">
        <v>49</v>
      </c>
      <c r="B41" s="53">
        <v>14109262.880000001</v>
      </c>
      <c r="C41" s="23">
        <v>0</v>
      </c>
      <c r="D41" s="36"/>
      <c r="E41" s="36"/>
      <c r="F41" s="36"/>
      <c r="G41" s="46">
        <f t="shared" si="2"/>
        <v>14109262.880000001</v>
      </c>
    </row>
    <row r="42" spans="1:11" s="52" customFormat="1" ht="12.75" customHeight="1" x14ac:dyDescent="0.2">
      <c r="A42" s="50" t="s">
        <v>50</v>
      </c>
      <c r="B42" s="39">
        <v>198897038.72999999</v>
      </c>
      <c r="C42" s="23">
        <v>3460415</v>
      </c>
      <c r="D42" s="36"/>
      <c r="E42" s="36"/>
      <c r="F42" s="36"/>
      <c r="G42" s="46">
        <f t="shared" si="2"/>
        <v>202357453.72999999</v>
      </c>
    </row>
    <row r="43" spans="1:11" s="52" customFormat="1" ht="12.75" customHeight="1" x14ac:dyDescent="0.2">
      <c r="A43" s="50" t="s">
        <v>51</v>
      </c>
      <c r="B43" s="22">
        <v>2175458382.5900002</v>
      </c>
      <c r="C43" s="23">
        <v>39018479.5</v>
      </c>
      <c r="D43" s="36"/>
      <c r="E43" s="36"/>
      <c r="F43" s="36"/>
      <c r="G43" s="46">
        <f t="shared" si="2"/>
        <v>2214476862.0900002</v>
      </c>
    </row>
    <row r="44" spans="1:11" s="52" customFormat="1" ht="12.75" customHeight="1" x14ac:dyDescent="0.2">
      <c r="A44" s="50" t="s">
        <v>52</v>
      </c>
      <c r="B44" s="22">
        <v>28287123.48</v>
      </c>
      <c r="C44" s="23">
        <v>533098</v>
      </c>
      <c r="D44" s="36"/>
      <c r="E44" s="36"/>
      <c r="F44" s="36"/>
      <c r="G44" s="46">
        <f t="shared" si="2"/>
        <v>28820221.48</v>
      </c>
    </row>
    <row r="45" spans="1:11" s="52" customFormat="1" ht="12.75" customHeight="1" x14ac:dyDescent="0.2">
      <c r="A45" s="50" t="s">
        <v>53</v>
      </c>
      <c r="B45" s="39">
        <v>2547675623.6100001</v>
      </c>
      <c r="C45" s="23">
        <v>46153653.5</v>
      </c>
      <c r="D45" s="36"/>
      <c r="E45" s="36"/>
      <c r="F45" s="36"/>
      <c r="G45" s="46">
        <f t="shared" si="2"/>
        <v>2593829277.1100001</v>
      </c>
    </row>
    <row r="46" spans="1:11" s="52" customFormat="1" ht="12.75" customHeight="1" x14ac:dyDescent="0.2">
      <c r="A46" s="50" t="s">
        <v>54</v>
      </c>
      <c r="B46" s="22">
        <v>48358526.399999999</v>
      </c>
      <c r="C46" s="23">
        <v>0</v>
      </c>
      <c r="D46" s="36"/>
      <c r="E46" s="36"/>
      <c r="F46" s="36"/>
      <c r="G46" s="46">
        <f t="shared" si="2"/>
        <v>48358526.399999999</v>
      </c>
    </row>
    <row r="47" spans="1:11" s="52" customFormat="1" ht="12.75" customHeight="1" x14ac:dyDescent="0.2">
      <c r="A47" s="50" t="s">
        <v>55</v>
      </c>
      <c r="B47" s="39">
        <v>22560300</v>
      </c>
      <c r="C47" s="23">
        <v>0</v>
      </c>
      <c r="D47" s="36"/>
      <c r="E47" s="36"/>
      <c r="F47" s="36"/>
      <c r="G47" s="46">
        <f t="shared" si="2"/>
        <v>22560300</v>
      </c>
    </row>
    <row r="48" spans="1:11" s="52" customFormat="1" ht="12.75" customHeight="1" x14ac:dyDescent="0.2">
      <c r="A48" s="50" t="s">
        <v>56</v>
      </c>
      <c r="B48" s="22">
        <v>63943489.240000002</v>
      </c>
      <c r="C48" s="23">
        <v>1088856.5</v>
      </c>
      <c r="D48" s="36"/>
      <c r="E48" s="36"/>
      <c r="F48" s="36"/>
      <c r="G48" s="46">
        <f t="shared" si="2"/>
        <v>65032345.740000002</v>
      </c>
      <c r="K48" s="54"/>
    </row>
    <row r="49" spans="1:7" ht="12.75" customHeight="1" x14ac:dyDescent="0.2">
      <c r="A49" s="50" t="s">
        <v>57</v>
      </c>
      <c r="B49" s="22">
        <v>104970902.19</v>
      </c>
      <c r="C49" s="23">
        <v>1983626</v>
      </c>
      <c r="D49" s="36"/>
      <c r="E49" s="36"/>
      <c r="F49" s="36"/>
      <c r="G49" s="49">
        <f t="shared" si="2"/>
        <v>106954528.19</v>
      </c>
    </row>
    <row r="50" spans="1:7" ht="12.75" customHeight="1" x14ac:dyDescent="0.2">
      <c r="A50" s="26" t="s">
        <v>58</v>
      </c>
      <c r="B50" s="39">
        <v>126435181.58</v>
      </c>
      <c r="C50" s="23">
        <v>2206739.5</v>
      </c>
      <c r="D50" s="36"/>
      <c r="E50" s="36"/>
      <c r="F50" s="36"/>
      <c r="G50" s="49">
        <f t="shared" si="2"/>
        <v>128641921.08</v>
      </c>
    </row>
    <row r="51" spans="1:7" ht="12.75" customHeight="1" x14ac:dyDescent="0.2">
      <c r="A51" s="26" t="s">
        <v>59</v>
      </c>
      <c r="B51" s="39">
        <v>2847647.88</v>
      </c>
      <c r="C51" s="23">
        <v>47408</v>
      </c>
      <c r="D51" s="36"/>
      <c r="E51" s="36"/>
      <c r="F51" s="36"/>
      <c r="G51" s="49">
        <f t="shared" si="2"/>
        <v>2895055.88</v>
      </c>
    </row>
    <row r="52" spans="1:7" ht="12.75" customHeight="1" x14ac:dyDescent="0.2">
      <c r="A52" s="26" t="s">
        <v>60</v>
      </c>
      <c r="B52" s="39"/>
      <c r="C52" s="23">
        <v>0</v>
      </c>
      <c r="D52" s="23">
        <v>100203936</v>
      </c>
      <c r="E52" s="36"/>
      <c r="F52" s="36"/>
      <c r="G52" s="49">
        <f t="shared" si="2"/>
        <v>100203936</v>
      </c>
    </row>
    <row r="53" spans="1:7" ht="12.75" customHeight="1" x14ac:dyDescent="0.2">
      <c r="A53" s="26" t="s">
        <v>61</v>
      </c>
      <c r="B53" s="39"/>
      <c r="C53" s="23"/>
      <c r="D53" s="23">
        <v>680570</v>
      </c>
      <c r="E53" s="38"/>
      <c r="F53" s="36"/>
      <c r="G53" s="49">
        <f t="shared" si="2"/>
        <v>680570</v>
      </c>
    </row>
    <row r="54" spans="1:7" ht="12.75" customHeight="1" x14ac:dyDescent="0.2">
      <c r="A54" s="26" t="s">
        <v>62</v>
      </c>
      <c r="B54" s="39"/>
      <c r="C54" s="23">
        <v>0</v>
      </c>
      <c r="D54" s="36"/>
      <c r="E54" s="39">
        <v>647021854.77999997</v>
      </c>
      <c r="F54" s="23"/>
      <c r="G54" s="49">
        <f t="shared" si="2"/>
        <v>647021854.77999997</v>
      </c>
    </row>
    <row r="55" spans="1:7" ht="12.75" customHeight="1" x14ac:dyDescent="0.2">
      <c r="A55" s="26" t="s">
        <v>63</v>
      </c>
      <c r="B55" s="39"/>
      <c r="C55" s="55">
        <v>0</v>
      </c>
      <c r="D55" s="36"/>
      <c r="E55" s="39"/>
      <c r="F55" s="39">
        <v>96402773.799999997</v>
      </c>
      <c r="G55" s="49">
        <f t="shared" si="2"/>
        <v>96402773.799999997</v>
      </c>
    </row>
    <row r="56" spans="1:7" ht="27" customHeight="1" x14ac:dyDescent="0.25">
      <c r="A56" s="56" t="s">
        <v>23</v>
      </c>
      <c r="B56" s="29">
        <f t="shared" ref="B56:G56" si="3">SUM(B27:B55)</f>
        <v>13863221335.84</v>
      </c>
      <c r="C56" s="29">
        <f t="shared" si="3"/>
        <v>245658708.5</v>
      </c>
      <c r="D56" s="29">
        <f t="shared" si="3"/>
        <v>100884506</v>
      </c>
      <c r="E56" s="29">
        <f t="shared" si="3"/>
        <v>647021854.77999997</v>
      </c>
      <c r="F56" s="29">
        <f t="shared" si="3"/>
        <v>96402773.799999997</v>
      </c>
      <c r="G56" s="57">
        <f t="shared" si="3"/>
        <v>14953189178.919998</v>
      </c>
    </row>
    <row r="57" spans="1:7" x14ac:dyDescent="0.2">
      <c r="B57" s="9"/>
      <c r="C57" s="58"/>
      <c r="G57" s="58"/>
    </row>
    <row r="58" spans="1:7" ht="15" x14ac:dyDescent="0.25">
      <c r="B58" s="9"/>
      <c r="C58" s="33"/>
      <c r="G58" s="5"/>
    </row>
    <row r="59" spans="1:7" ht="15" x14ac:dyDescent="0.25">
      <c r="B59" s="9"/>
      <c r="C59" s="33"/>
      <c r="E59" s="9"/>
      <c r="F59" s="5"/>
      <c r="G59" s="9"/>
    </row>
    <row r="60" spans="1:7" x14ac:dyDescent="0.2">
      <c r="B60" s="9"/>
      <c r="F60" s="9"/>
      <c r="G60" s="9"/>
    </row>
    <row r="61" spans="1:7" ht="15" x14ac:dyDescent="0.25">
      <c r="B61" s="5"/>
      <c r="C61" s="9"/>
    </row>
    <row r="62" spans="1:7" x14ac:dyDescent="0.2">
      <c r="B62" s="9"/>
      <c r="G62" s="9"/>
    </row>
    <row r="63" spans="1:7" ht="15" x14ac:dyDescent="0.25">
      <c r="B63" s="9"/>
      <c r="D63" s="5"/>
    </row>
    <row r="64" spans="1:7" ht="15" x14ac:dyDescent="0.25">
      <c r="B64" s="9"/>
      <c r="D64" s="5"/>
      <c r="E64" s="9"/>
    </row>
    <row r="65" spans="1:4" ht="15" x14ac:dyDescent="0.25">
      <c r="B65" s="9"/>
      <c r="C65" s="59"/>
      <c r="D65" s="5"/>
    </row>
    <row r="66" spans="1:4" ht="15" x14ac:dyDescent="0.25">
      <c r="B66" s="9"/>
      <c r="C66" s="5"/>
      <c r="D66" s="5"/>
    </row>
    <row r="67" spans="1:4" ht="15" x14ac:dyDescent="0.25">
      <c r="B67" s="5"/>
      <c r="C67" s="5"/>
      <c r="D67" s="5"/>
    </row>
    <row r="68" spans="1:4" ht="15" x14ac:dyDescent="0.25">
      <c r="B68" s="9"/>
      <c r="C68" s="5"/>
      <c r="D68" s="5"/>
    </row>
    <row r="69" spans="1:4" ht="15" x14ac:dyDescent="0.25">
      <c r="C69" s="5"/>
    </row>
    <row r="70" spans="1:4" ht="15" x14ac:dyDescent="0.25">
      <c r="B70" s="5"/>
      <c r="C70" s="5"/>
    </row>
    <row r="71" spans="1:4" ht="15" x14ac:dyDescent="0.25">
      <c r="B71" s="5"/>
      <c r="C71" s="5"/>
    </row>
    <row r="72" spans="1:4" ht="15" x14ac:dyDescent="0.25">
      <c r="B72" s="5"/>
      <c r="C72" s="5"/>
    </row>
    <row r="73" spans="1:4" x14ac:dyDescent="0.2">
      <c r="A73" s="52"/>
      <c r="B73" s="54"/>
      <c r="C73" s="54"/>
      <c r="D73" s="52"/>
    </row>
    <row r="74" spans="1:4" x14ac:dyDescent="0.2">
      <c r="A74" s="52"/>
      <c r="B74" s="54"/>
      <c r="C74" s="54"/>
      <c r="D74" s="52"/>
    </row>
    <row r="75" spans="1:4" x14ac:dyDescent="0.2">
      <c r="A75" s="52"/>
      <c r="B75" s="54"/>
      <c r="C75" s="54"/>
      <c r="D75" s="52"/>
    </row>
    <row r="76" spans="1:4" x14ac:dyDescent="0.2">
      <c r="A76" s="52"/>
      <c r="B76" s="54"/>
      <c r="C76" s="54"/>
      <c r="D76" s="52"/>
    </row>
    <row r="77" spans="1:4" x14ac:dyDescent="0.2">
      <c r="A77" s="52"/>
      <c r="B77" s="54"/>
      <c r="C77" s="54"/>
      <c r="D77" s="52"/>
    </row>
    <row r="78" spans="1:4" x14ac:dyDescent="0.2">
      <c r="A78" s="52"/>
      <c r="B78" s="54"/>
      <c r="C78" s="54"/>
      <c r="D78" s="52"/>
    </row>
    <row r="79" spans="1:4" x14ac:dyDescent="0.2">
      <c r="A79" s="52"/>
      <c r="B79" s="54"/>
      <c r="C79" s="54"/>
      <c r="D79" s="52"/>
    </row>
    <row r="80" spans="1:4" x14ac:dyDescent="0.2">
      <c r="A80" s="52"/>
      <c r="B80" s="52"/>
      <c r="C80" s="54"/>
      <c r="D80" s="52"/>
    </row>
    <row r="81" spans="1:4" x14ac:dyDescent="0.2">
      <c r="A81" s="52"/>
      <c r="B81" s="52"/>
      <c r="C81" s="52"/>
      <c r="D81" s="52"/>
    </row>
    <row r="82" spans="1:4" x14ac:dyDescent="0.2">
      <c r="A82" s="52"/>
      <c r="B82" s="52"/>
      <c r="C82" s="54"/>
      <c r="D82" s="52"/>
    </row>
    <row r="83" spans="1:4" x14ac:dyDescent="0.2">
      <c r="A83" s="52"/>
      <c r="B83" s="52"/>
      <c r="C83" s="54"/>
      <c r="D83" s="52"/>
    </row>
    <row r="84" spans="1:4" x14ac:dyDescent="0.2">
      <c r="A84" s="52"/>
      <c r="B84" s="54"/>
      <c r="C84" s="54"/>
      <c r="D84" s="52"/>
    </row>
    <row r="85" spans="1:4" x14ac:dyDescent="0.2">
      <c r="A85" s="52"/>
      <c r="B85" s="52"/>
      <c r="C85" s="54"/>
      <c r="D85" s="52"/>
    </row>
    <row r="86" spans="1:4" x14ac:dyDescent="0.2">
      <c r="A86" s="52"/>
      <c r="B86" s="60"/>
      <c r="C86" s="54"/>
      <c r="D86" s="52"/>
    </row>
    <row r="87" spans="1:4" x14ac:dyDescent="0.2">
      <c r="A87" s="52"/>
      <c r="B87" s="52"/>
      <c r="C87" s="54"/>
      <c r="D87" s="52"/>
    </row>
    <row r="88" spans="1:4" x14ac:dyDescent="0.2">
      <c r="A88" s="52"/>
      <c r="B88" s="52"/>
      <c r="C88" s="54"/>
      <c r="D88" s="52"/>
    </row>
    <row r="89" spans="1:4" x14ac:dyDescent="0.2">
      <c r="A89" s="52"/>
      <c r="B89" s="52"/>
      <c r="C89" s="54"/>
      <c r="D89" s="52"/>
    </row>
    <row r="90" spans="1:4" x14ac:dyDescent="0.2">
      <c r="A90" s="52"/>
      <c r="B90" s="52"/>
      <c r="C90" s="52"/>
      <c r="D90" s="52"/>
    </row>
    <row r="91" spans="1:4" x14ac:dyDescent="0.2">
      <c r="A91" s="52"/>
      <c r="B91" s="52"/>
      <c r="C91" s="52"/>
      <c r="D91" s="52"/>
    </row>
    <row r="92" spans="1:4" x14ac:dyDescent="0.2">
      <c r="A92" s="52"/>
      <c r="B92" s="52"/>
      <c r="C92" s="54"/>
      <c r="D92" s="52"/>
    </row>
    <row r="93" spans="1:4" x14ac:dyDescent="0.2">
      <c r="A93" s="52"/>
      <c r="B93" s="52"/>
      <c r="C93" s="54"/>
      <c r="D93" s="52"/>
    </row>
    <row r="94" spans="1:4" x14ac:dyDescent="0.2">
      <c r="A94" s="52"/>
      <c r="B94" s="52"/>
      <c r="C94" s="54"/>
      <c r="D94" s="52"/>
    </row>
    <row r="95" spans="1:4" x14ac:dyDescent="0.2">
      <c r="A95" s="52"/>
      <c r="B95" s="52"/>
      <c r="C95" s="54"/>
      <c r="D95" s="52"/>
    </row>
    <row r="96" spans="1:4" x14ac:dyDescent="0.2">
      <c r="A96" s="52"/>
      <c r="B96" s="52"/>
      <c r="C96" s="54"/>
      <c r="D96" s="52"/>
    </row>
    <row r="97" spans="1:4" x14ac:dyDescent="0.2">
      <c r="A97" s="52"/>
      <c r="B97" s="52"/>
      <c r="C97" s="54"/>
      <c r="D97" s="52"/>
    </row>
    <row r="98" spans="1:4" x14ac:dyDescent="0.2">
      <c r="A98" s="52"/>
      <c r="B98" s="52"/>
      <c r="C98" s="54"/>
      <c r="D98" s="52"/>
    </row>
    <row r="99" spans="1:4" x14ac:dyDescent="0.2">
      <c r="A99" s="52"/>
      <c r="B99" s="52"/>
      <c r="C99" s="52"/>
      <c r="D99" s="52"/>
    </row>
    <row r="100" spans="1:4" x14ac:dyDescent="0.2">
      <c r="A100" s="52"/>
      <c r="B100" s="52"/>
      <c r="C100" s="52"/>
      <c r="D100" s="52"/>
    </row>
    <row r="101" spans="1:4" x14ac:dyDescent="0.2">
      <c r="A101" s="52"/>
      <c r="B101" s="52"/>
      <c r="C101" s="52"/>
      <c r="D101" s="52"/>
    </row>
    <row r="102" spans="1:4" x14ac:dyDescent="0.2">
      <c r="A102" s="52"/>
      <c r="B102" s="52"/>
      <c r="C102" s="52"/>
      <c r="D102" s="52"/>
    </row>
    <row r="103" spans="1:4" x14ac:dyDescent="0.2">
      <c r="A103" s="52"/>
      <c r="B103" s="52"/>
      <c r="C103" s="52"/>
      <c r="D103" s="52"/>
    </row>
    <row r="104" spans="1:4" x14ac:dyDescent="0.2">
      <c r="A104" s="52"/>
      <c r="B104" s="52"/>
      <c r="C104" s="52"/>
      <c r="D104" s="52"/>
    </row>
    <row r="105" spans="1:4" x14ac:dyDescent="0.2">
      <c r="A105" s="52"/>
      <c r="B105" s="52"/>
      <c r="C105" s="52"/>
      <c r="D105" s="52"/>
    </row>
    <row r="106" spans="1:4" x14ac:dyDescent="0.2">
      <c r="A106" s="52"/>
      <c r="B106" s="52"/>
      <c r="C106" s="52"/>
      <c r="D106" s="52"/>
    </row>
    <row r="107" spans="1:4" x14ac:dyDescent="0.2">
      <c r="A107" s="52"/>
      <c r="B107" s="52"/>
      <c r="C107" s="52"/>
      <c r="D107" s="52"/>
    </row>
    <row r="108" spans="1:4" x14ac:dyDescent="0.2">
      <c r="A108" s="52"/>
      <c r="B108" s="52"/>
      <c r="C108" s="52"/>
      <c r="D108" s="52"/>
    </row>
    <row r="109" spans="1:4" x14ac:dyDescent="0.2">
      <c r="A109" s="52"/>
      <c r="B109" s="52"/>
      <c r="C109" s="52"/>
      <c r="D109" s="52"/>
    </row>
    <row r="110" spans="1:4" x14ac:dyDescent="0.2">
      <c r="A110" s="52"/>
      <c r="B110" s="52"/>
      <c r="C110" s="52"/>
      <c r="D110" s="52"/>
    </row>
    <row r="177" spans="1:1" x14ac:dyDescent="0.2">
      <c r="A177" s="3" t="s">
        <v>64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2017-05-22T20:33:13Z</dcterms:created>
  <dcterms:modified xsi:type="dcterms:W3CDTF">2017-05-22T20:33:38Z</dcterms:modified>
</cp:coreProperties>
</file>