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ENERO\"/>
    </mc:Choice>
  </mc:AlternateContent>
  <bookViews>
    <workbookView xWindow="2250" yWindow="0" windowWidth="14235" windowHeight="7740"/>
  </bookViews>
  <sheets>
    <sheet name="PAGOS REALZADOS " sheetId="1" r:id="rId1"/>
  </sheets>
  <definedNames>
    <definedName name="_xlnm.Print_Area" localSheetId="0">'PAGOS REALZADOS 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3" i="1" l="1"/>
  <c r="G52" i="1"/>
  <c r="G51" i="1"/>
  <c r="G50" i="1"/>
  <c r="G49" i="1"/>
  <c r="G48" i="1"/>
  <c r="G47" i="1"/>
  <c r="G54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F25" i="1"/>
  <c r="E25" i="1"/>
  <c r="D25" i="1"/>
  <c r="C25" i="1"/>
  <c r="B25" i="1"/>
  <c r="G24" i="1"/>
  <c r="G23" i="1"/>
  <c r="G22" i="1"/>
  <c r="G25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8" i="1"/>
  <c r="G20" i="1" l="1"/>
</calcChain>
</file>

<file path=xl/sharedStrings.xml><?xml version="1.0" encoding="utf-8"?>
<sst xmlns="http://schemas.openxmlformats.org/spreadsheetml/2006/main" count="70" uniqueCount="64">
  <si>
    <t>Tesorería de la Seguridad Social</t>
  </si>
  <si>
    <t xml:space="preserve">Detalle de los Pagos Realizados </t>
  </si>
  <si>
    <t>Del 1ro de enero al  31 de enero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</si>
  <si>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</si>
  <si>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</si>
  <si>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</si>
  <si>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</si>
  <si>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</si>
  <si>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</si>
  <si>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</si>
  <si>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</si>
  <si>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</si>
  <si>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</si>
  <si>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</si>
  <si>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</si>
  <si>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</si>
  <si>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</si>
  <si>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</si>
  <si>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</si>
  <si>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</si>
  <si>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</si>
  <si>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</si>
  <si>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</si>
  <si>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</si>
  <si>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</si>
  <si>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</si>
  <si>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</si>
  <si>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</si>
  <si>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</si>
  <si>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</si>
  <si>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</si>
  <si>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</si>
  <si>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</si>
  <si>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</si>
  <si>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</si>
  <si>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</si>
  <si>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</si>
  <si>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</si>
  <si>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</si>
  <si>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</si>
  <si>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</si>
  <si>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</si>
  <si>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</si>
  <si>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</si>
  <si>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</si>
  <si>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</si>
  <si>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</si>
  <si>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</si>
  <si>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</si>
  <si>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</si>
  <si>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</si>
  <si>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</si>
  <si>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</si>
  <si>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</si>
  <si>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</si>
  <si>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</si>
  <si>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</si>
  <si>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</si>
  <si>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</si>
  <si>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</si>
  <si>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SISALRIL  (Subsidios)</t>
  </si>
  <si>
    <t xml:space="preserve">SISALRIL  (Comisión) </t>
  </si>
  <si>
    <t>s</t>
  </si>
  <si>
    <t>Consejo Nacional de Estancias Infantiles (CONDEI)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</si>
</sst>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  <xf numFmtId="0" fontId="3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76"/>
  <sheetViews>
    <sheetView showGridLines="0" tabSelected="1" showWhiteSpace="0" topLeftCell="A4" zoomScaleNormal="100" workbookViewId="0">
      <pane xSplit="1" ySplit="4" topLeftCell="F43" activePane="bottomRight" state="frozen"/>
      <selection activeCell="A4" sqref="A4"/>
      <selection pane="topRight" activeCell="B4" sqref="B4"/>
      <selection pane="bottomLeft" activeCell="A8" sqref="A8"/>
      <selection pane="bottomRight" activeCell="G55" sqref="G55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59" t="s">
        <v>0</v>
      </c>
      <c r="B2" s="59"/>
      <c r="C2" s="59"/>
      <c r="D2" s="59"/>
      <c r="E2" s="59"/>
      <c r="F2" s="59"/>
      <c r="G2" s="59"/>
    </row>
    <row r="3" spans="1:9" ht="18" x14ac:dyDescent="0.25">
      <c r="A3" s="59" t="s">
        <v>1</v>
      </c>
      <c r="B3" s="59"/>
      <c r="C3" s="59"/>
      <c r="D3" s="59"/>
      <c r="E3" s="59"/>
      <c r="F3" s="59"/>
      <c r="G3" s="59"/>
    </row>
    <row r="4" spans="1:9" ht="18" x14ac:dyDescent="0.25">
      <c r="A4" s="59" t="s">
        <v>2</v>
      </c>
      <c r="B4" s="59"/>
      <c r="C4" s="59"/>
      <c r="D4" s="59"/>
      <c r="E4" s="59"/>
      <c r="F4" s="59"/>
      <c r="G4" s="59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">
      <c r="A8" s="17" t="s">
        <v>11</v>
      </c>
      <c r="B8" s="18">
        <v>468331878.10000002</v>
      </c>
      <c r="C8" s="19">
        <v>4654731.5999999996</v>
      </c>
      <c r="D8" s="19">
        <v>56039884.090000004</v>
      </c>
      <c r="E8" s="19">
        <v>28945568.84</v>
      </c>
      <c r="F8" s="19"/>
      <c r="G8" s="19">
        <f>+B8+C8+D8+E8</f>
        <v>557972062.63000011</v>
      </c>
      <c r="H8" s="8"/>
    </row>
    <row r="9" spans="1:9" ht="12.75" customHeight="1" x14ac:dyDescent="0.2">
      <c r="A9" s="20" t="s">
        <v>12</v>
      </c>
      <c r="B9" s="21">
        <v>377013822.29000002</v>
      </c>
      <c r="C9" s="22">
        <v>1987454.64</v>
      </c>
      <c r="D9" s="22">
        <v>44637122.25</v>
      </c>
      <c r="E9" s="22">
        <v>23328927.34</v>
      </c>
      <c r="F9" s="22">
        <v>136182856.81</v>
      </c>
      <c r="G9" s="19">
        <f>+B9+C9+D9+E9+F9</f>
        <v>583150183.32999992</v>
      </c>
      <c r="H9" s="8"/>
    </row>
    <row r="10" spans="1:9" ht="12.75" customHeight="1" x14ac:dyDescent="0.2">
      <c r="A10" s="20" t="s">
        <v>13</v>
      </c>
      <c r="B10" s="21">
        <v>607916167.19000006</v>
      </c>
      <c r="C10" s="22">
        <v>2520291.9500000002</v>
      </c>
      <c r="D10" s="22">
        <v>72961408.739999995</v>
      </c>
      <c r="E10" s="22">
        <v>37584360.890000001</v>
      </c>
      <c r="F10" s="22"/>
      <c r="G10" s="19">
        <f t="shared" ref="G10:G19" si="0">+B10+C10+D10+E10+F10</f>
        <v>720982228.7700001</v>
      </c>
      <c r="H10" s="8"/>
    </row>
    <row r="11" spans="1:9" ht="12.75" customHeight="1" x14ac:dyDescent="0.2">
      <c r="A11" s="20" t="s">
        <v>14</v>
      </c>
      <c r="B11" s="21">
        <v>807563812.94000006</v>
      </c>
      <c r="C11" s="22">
        <v>12065518.810000001</v>
      </c>
      <c r="D11" s="22">
        <v>97423483.920000002</v>
      </c>
      <c r="E11" s="22">
        <v>49971974.869999997</v>
      </c>
      <c r="F11" s="22"/>
      <c r="G11" s="19">
        <f t="shared" si="0"/>
        <v>967024790.53999996</v>
      </c>
      <c r="H11" s="8"/>
    </row>
    <row r="12" spans="1:9" ht="12.75" customHeight="1" x14ac:dyDescent="0.2">
      <c r="A12" s="23" t="s">
        <v>15</v>
      </c>
      <c r="B12" s="21">
        <v>20515200.489999998</v>
      </c>
      <c r="C12" s="22">
        <v>20995.65</v>
      </c>
      <c r="D12" s="22">
        <v>2340137.4700000002</v>
      </c>
      <c r="E12" s="22">
        <v>1256639.1399999999</v>
      </c>
      <c r="F12" s="22"/>
      <c r="G12" s="19">
        <f t="shared" si="0"/>
        <v>24132972.749999996</v>
      </c>
      <c r="H12" s="8"/>
    </row>
    <row r="13" spans="1:9" ht="12.75" customHeight="1" x14ac:dyDescent="0.2">
      <c r="A13" s="23" t="s">
        <v>16</v>
      </c>
      <c r="B13" s="21">
        <v>6841845.3099999996</v>
      </c>
      <c r="C13" s="22">
        <v>700</v>
      </c>
      <c r="D13" s="22">
        <v>841903.56</v>
      </c>
      <c r="E13" s="22">
        <v>424316.14</v>
      </c>
      <c r="F13" s="22"/>
      <c r="G13" s="19">
        <f t="shared" si="0"/>
        <v>8108765.0099999988</v>
      </c>
      <c r="H13" s="8"/>
    </row>
    <row r="14" spans="1:9" ht="12.75" customHeight="1" x14ac:dyDescent="0.2">
      <c r="A14" s="20" t="s">
        <v>17</v>
      </c>
      <c r="B14" s="21">
        <v>5677041.9299999997</v>
      </c>
      <c r="C14" s="22">
        <v>7988819.4199999999</v>
      </c>
      <c r="D14" s="22">
        <v>687017.53</v>
      </c>
      <c r="E14" s="22">
        <v>353539.91</v>
      </c>
      <c r="F14" s="22"/>
      <c r="G14" s="19">
        <f t="shared" si="0"/>
        <v>14706418.789999999</v>
      </c>
      <c r="H14" s="8"/>
      <c r="I14" s="24"/>
    </row>
    <row r="15" spans="1:9" ht="12.75" customHeight="1" x14ac:dyDescent="0.2">
      <c r="A15" s="20" t="s">
        <v>18</v>
      </c>
      <c r="B15" s="21">
        <v>13053455.279999999</v>
      </c>
      <c r="C15" s="22">
        <v>11920690.359999999</v>
      </c>
      <c r="D15" s="22">
        <v>1622658.78</v>
      </c>
      <c r="E15" s="22">
        <v>815344.28</v>
      </c>
      <c r="F15" s="22"/>
      <c r="G15" s="19">
        <f t="shared" si="0"/>
        <v>27412148.700000003</v>
      </c>
      <c r="H15" s="8"/>
    </row>
    <row r="16" spans="1:9" ht="12.75" customHeight="1" x14ac:dyDescent="0.2">
      <c r="A16" s="20" t="s">
        <v>19</v>
      </c>
      <c r="B16" s="21">
        <v>84028503.870000005</v>
      </c>
      <c r="C16" s="22">
        <v>567846.94999999995</v>
      </c>
      <c r="D16" s="22">
        <v>0</v>
      </c>
      <c r="E16" s="22">
        <v>5127963.21</v>
      </c>
      <c r="F16" s="22"/>
      <c r="G16" s="19">
        <f t="shared" si="0"/>
        <v>89724314.030000001</v>
      </c>
      <c r="H16" s="8"/>
    </row>
    <row r="17" spans="1:10" ht="12.75" customHeight="1" x14ac:dyDescent="0.2">
      <c r="A17" s="20" t="s">
        <v>20</v>
      </c>
      <c r="B17" s="21">
        <v>0</v>
      </c>
      <c r="C17" s="22">
        <v>0</v>
      </c>
      <c r="D17" s="22">
        <v>8387914.29</v>
      </c>
      <c r="E17" s="22">
        <v>0</v>
      </c>
      <c r="F17" s="22"/>
      <c r="G17" s="19">
        <f t="shared" si="0"/>
        <v>8387914.29</v>
      </c>
      <c r="H17" s="8"/>
    </row>
    <row r="18" spans="1:10" ht="12.75" customHeight="1" x14ac:dyDescent="0.2">
      <c r="A18" s="20" t="s">
        <v>21</v>
      </c>
      <c r="B18" s="21">
        <v>346630207.17000002</v>
      </c>
      <c r="C18" s="22">
        <v>149330197.91999999</v>
      </c>
      <c r="D18" s="22">
        <v>42419854.079999998</v>
      </c>
      <c r="E18" s="22">
        <v>21612657.170000002</v>
      </c>
      <c r="F18" s="22"/>
      <c r="G18" s="19">
        <f t="shared" si="0"/>
        <v>559992916.34000003</v>
      </c>
      <c r="H18" s="8"/>
    </row>
    <row r="19" spans="1:10" ht="12.75" customHeight="1" x14ac:dyDescent="0.2">
      <c r="A19" s="25" t="s">
        <v>22</v>
      </c>
      <c r="B19" s="26"/>
      <c r="C19" s="22"/>
      <c r="D19" s="22"/>
      <c r="E19" s="22"/>
      <c r="F19" s="22">
        <v>23831903.920000002</v>
      </c>
      <c r="G19" s="19">
        <f t="shared" si="0"/>
        <v>23831903.920000002</v>
      </c>
      <c r="H19" s="8"/>
      <c r="I19" s="8"/>
    </row>
    <row r="20" spans="1:10" ht="15" customHeight="1" thickBot="1" x14ac:dyDescent="0.3">
      <c r="A20" s="27" t="s">
        <v>23</v>
      </c>
      <c r="B20" s="28">
        <f t="shared" ref="B20:G20" si="1">SUM(B8:B19)</f>
        <v>2737571934.5700002</v>
      </c>
      <c r="C20" s="29">
        <f t="shared" si="1"/>
        <v>191057247.29999998</v>
      </c>
      <c r="D20" s="29">
        <f t="shared" si="1"/>
        <v>327361384.70999998</v>
      </c>
      <c r="E20" s="29">
        <f t="shared" si="1"/>
        <v>169421291.78999996</v>
      </c>
      <c r="F20" s="29">
        <f t="shared" si="1"/>
        <v>160014760.73000002</v>
      </c>
      <c r="G20" s="29">
        <f t="shared" si="1"/>
        <v>3585426619.1000004</v>
      </c>
      <c r="H20" s="8"/>
      <c r="I20" s="8"/>
      <c r="J20" s="8"/>
    </row>
    <row r="21" spans="1:10" ht="54" customHeight="1" thickBot="1" x14ac:dyDescent="0.35">
      <c r="A21" s="30" t="s">
        <v>24</v>
      </c>
      <c r="B21" s="13" t="s">
        <v>25</v>
      </c>
      <c r="C21" s="31"/>
      <c r="D21" s="31"/>
      <c r="E21" s="14" t="s">
        <v>8</v>
      </c>
      <c r="F21" s="13" t="s">
        <v>9</v>
      </c>
      <c r="G21" s="14" t="s">
        <v>10</v>
      </c>
      <c r="I21" s="32"/>
    </row>
    <row r="22" spans="1:10" ht="12.75" customHeight="1" x14ac:dyDescent="0.25">
      <c r="A22" s="33" t="s">
        <v>26</v>
      </c>
      <c r="B22" s="34">
        <v>341086429.39999998</v>
      </c>
      <c r="C22" s="35"/>
      <c r="D22" s="35"/>
      <c r="E22" s="35"/>
      <c r="F22" s="35"/>
      <c r="G22" s="36">
        <f>+B22+C22+D22+E22+F22</f>
        <v>341086429.39999998</v>
      </c>
    </row>
    <row r="23" spans="1:10" ht="12.75" customHeight="1" x14ac:dyDescent="0.25">
      <c r="A23" s="25" t="s">
        <v>27</v>
      </c>
      <c r="B23" s="37"/>
      <c r="C23" s="35"/>
      <c r="D23" s="35"/>
      <c r="E23" s="38">
        <v>13924575.42</v>
      </c>
      <c r="F23" s="35"/>
      <c r="G23" s="36">
        <f>+B23+C23+D23+E23+F23</f>
        <v>13924575.42</v>
      </c>
    </row>
    <row r="24" spans="1:10" ht="12.75" customHeight="1" x14ac:dyDescent="0.25">
      <c r="A24" s="25" t="s">
        <v>28</v>
      </c>
      <c r="B24" s="37"/>
      <c r="C24" s="35"/>
      <c r="D24" s="35"/>
      <c r="E24" s="38">
        <v>0</v>
      </c>
      <c r="F24" s="38">
        <v>1497640.22</v>
      </c>
      <c r="G24" s="36">
        <f>+B24+C24+D24+E24+F24</f>
        <v>1497640.22</v>
      </c>
    </row>
    <row r="25" spans="1:10" ht="15" customHeight="1" thickBot="1" x14ac:dyDescent="0.3">
      <c r="A25" s="39" t="s">
        <v>23</v>
      </c>
      <c r="B25" s="40">
        <f>SUM(B22:B24)</f>
        <v>341086429.39999998</v>
      </c>
      <c r="C25" s="40">
        <f>SUM(C22:C24)</f>
        <v>0</v>
      </c>
      <c r="D25" s="40">
        <f>SUM(D22:D24)</f>
        <v>0</v>
      </c>
      <c r="E25" s="40">
        <f>SUM(E22:E24)</f>
        <v>13924575.42</v>
      </c>
      <c r="F25" s="40">
        <f>SUM(F22:F24)</f>
        <v>1497640.22</v>
      </c>
      <c r="G25" s="41">
        <f>+G22+G23+G24</f>
        <v>356508645.04000002</v>
      </c>
      <c r="H25" s="8"/>
    </row>
    <row r="26" spans="1:10" ht="60" customHeight="1" thickBot="1" x14ac:dyDescent="0.3">
      <c r="A26" s="42" t="s">
        <v>29</v>
      </c>
      <c r="B26" s="13" t="s">
        <v>30</v>
      </c>
      <c r="C26" s="13" t="s">
        <v>31</v>
      </c>
      <c r="D26" s="43" t="s">
        <v>32</v>
      </c>
      <c r="E26" s="43" t="s">
        <v>33</v>
      </c>
      <c r="F26" s="43" t="s">
        <v>34</v>
      </c>
      <c r="G26" s="14" t="s">
        <v>10</v>
      </c>
    </row>
    <row r="27" spans="1:10" ht="12.75" customHeight="1" x14ac:dyDescent="0.2">
      <c r="A27" s="33" t="s">
        <v>35</v>
      </c>
      <c r="B27" s="44">
        <v>20603975.370000001</v>
      </c>
      <c r="C27" s="19">
        <v>265344</v>
      </c>
      <c r="D27" s="45"/>
      <c r="E27" s="46"/>
      <c r="F27" s="45"/>
      <c r="G27" s="47">
        <f t="shared" ref="G27:G53" si="2">SUM(B27:F27)</f>
        <v>20869319.370000001</v>
      </c>
    </row>
    <row r="28" spans="1:10" ht="12.75" customHeight="1" x14ac:dyDescent="0.2">
      <c r="A28" s="25" t="s">
        <v>36</v>
      </c>
      <c r="B28" s="38">
        <v>45614412.359999999</v>
      </c>
      <c r="C28" s="22">
        <v>731232</v>
      </c>
      <c r="D28" s="35"/>
      <c r="E28" s="35"/>
      <c r="F28" s="35"/>
      <c r="G28" s="47">
        <f t="shared" si="2"/>
        <v>46345644.359999999</v>
      </c>
    </row>
    <row r="29" spans="1:10" s="50" customFormat="1" ht="12.75" customHeight="1" x14ac:dyDescent="0.2">
      <c r="A29" s="48" t="s">
        <v>37</v>
      </c>
      <c r="B29" s="49">
        <v>9434072.4800000004</v>
      </c>
      <c r="C29" s="22">
        <v>0</v>
      </c>
      <c r="D29" s="35"/>
      <c r="E29" s="35"/>
      <c r="F29" s="35"/>
      <c r="G29" s="44">
        <f t="shared" si="2"/>
        <v>9434072.4800000004</v>
      </c>
    </row>
    <row r="30" spans="1:10" s="50" customFormat="1" ht="12.75" customHeight="1" x14ac:dyDescent="0.2">
      <c r="A30" s="48" t="s">
        <v>38</v>
      </c>
      <c r="B30" s="49">
        <v>17916773.16</v>
      </c>
      <c r="C30" s="22">
        <v>271696</v>
      </c>
      <c r="D30" s="35"/>
      <c r="E30" s="35"/>
      <c r="F30" s="35"/>
      <c r="G30" s="44">
        <f t="shared" si="2"/>
        <v>18188469.16</v>
      </c>
    </row>
    <row r="31" spans="1:10" s="50" customFormat="1" ht="12.75" customHeight="1" x14ac:dyDescent="0.2">
      <c r="A31" s="48" t="s">
        <v>39</v>
      </c>
      <c r="B31" s="49">
        <v>66664243.670000002</v>
      </c>
      <c r="C31" s="22">
        <v>1097377</v>
      </c>
      <c r="D31" s="35"/>
      <c r="E31" s="35"/>
      <c r="F31" s="35"/>
      <c r="G31" s="44">
        <f t="shared" si="2"/>
        <v>67761620.670000002</v>
      </c>
    </row>
    <row r="32" spans="1:10" s="50" customFormat="1" ht="12.75" customHeight="1" x14ac:dyDescent="0.2">
      <c r="A32" s="48" t="s">
        <v>40</v>
      </c>
      <c r="B32" s="38">
        <v>37781023.170000002</v>
      </c>
      <c r="C32" s="22">
        <v>587440</v>
      </c>
      <c r="D32" s="35"/>
      <c r="E32" s="35"/>
      <c r="F32" s="35"/>
      <c r="G32" s="44">
        <f t="shared" si="2"/>
        <v>38368463.170000002</v>
      </c>
    </row>
    <row r="33" spans="1:11" s="50" customFormat="1" ht="12.75" customHeight="1" x14ac:dyDescent="0.2">
      <c r="A33" s="48" t="s">
        <v>41</v>
      </c>
      <c r="B33" s="38">
        <v>54675630.93</v>
      </c>
      <c r="C33" s="22">
        <v>907344</v>
      </c>
      <c r="D33" s="35"/>
      <c r="E33" s="35"/>
      <c r="F33" s="35"/>
      <c r="G33" s="44">
        <f t="shared" si="2"/>
        <v>55582974.93</v>
      </c>
    </row>
    <row r="34" spans="1:11" s="50" customFormat="1" ht="12.75" customHeight="1" x14ac:dyDescent="0.2">
      <c r="A34" s="48" t="s">
        <v>42</v>
      </c>
      <c r="B34" s="38">
        <v>366794423.49000001</v>
      </c>
      <c r="C34" s="22">
        <v>6073010</v>
      </c>
      <c r="D34" s="35"/>
      <c r="E34" s="35"/>
      <c r="F34" s="35"/>
      <c r="G34" s="44">
        <f t="shared" si="2"/>
        <v>372867433.49000001</v>
      </c>
    </row>
    <row r="35" spans="1:11" s="50" customFormat="1" ht="12.75" customHeight="1" x14ac:dyDescent="0.2">
      <c r="A35" s="48" t="s">
        <v>43</v>
      </c>
      <c r="B35" s="38">
        <v>36527281.560000002</v>
      </c>
      <c r="C35" s="22">
        <v>570896</v>
      </c>
      <c r="D35" s="35"/>
      <c r="E35" s="35"/>
      <c r="F35" s="35"/>
      <c r="G35" s="44">
        <f t="shared" si="2"/>
        <v>37098177.560000002</v>
      </c>
    </row>
    <row r="36" spans="1:11" s="50" customFormat="1" ht="12.75" customHeight="1" x14ac:dyDescent="0.2">
      <c r="A36" s="48" t="s">
        <v>44</v>
      </c>
      <c r="B36" s="38">
        <v>149265489.78</v>
      </c>
      <c r="C36" s="22">
        <v>2410896</v>
      </c>
      <c r="D36" s="35"/>
      <c r="E36" s="35"/>
      <c r="F36" s="35"/>
      <c r="G36" s="44">
        <f t="shared" si="2"/>
        <v>151676385.78</v>
      </c>
    </row>
    <row r="37" spans="1:11" s="50" customFormat="1" ht="12.75" customHeight="1" x14ac:dyDescent="0.2">
      <c r="A37" s="48" t="s">
        <v>45</v>
      </c>
      <c r="B37" s="38">
        <v>1161499865.1199999</v>
      </c>
      <c r="C37" s="22">
        <v>18900924</v>
      </c>
      <c r="D37" s="35"/>
      <c r="E37" s="35"/>
      <c r="F37" s="35"/>
      <c r="G37" s="44">
        <f t="shared" si="2"/>
        <v>1180400789.1199999</v>
      </c>
    </row>
    <row r="38" spans="1:11" s="50" customFormat="1" ht="12.75" customHeight="1" x14ac:dyDescent="0.2">
      <c r="A38" s="48" t="s">
        <v>46</v>
      </c>
      <c r="B38" s="38">
        <v>1574301.96</v>
      </c>
      <c r="C38" s="22">
        <v>27424</v>
      </c>
      <c r="D38" s="35"/>
      <c r="E38" s="35"/>
      <c r="F38" s="35"/>
      <c r="G38" s="44">
        <f t="shared" si="2"/>
        <v>1601725.96</v>
      </c>
    </row>
    <row r="39" spans="1:11" s="50" customFormat="1" ht="12.75" customHeight="1" x14ac:dyDescent="0.2">
      <c r="A39" s="48" t="s">
        <v>47</v>
      </c>
      <c r="B39" s="38">
        <v>33913812.240000002</v>
      </c>
      <c r="C39" s="22">
        <v>565600</v>
      </c>
      <c r="D39" s="35"/>
      <c r="E39" s="35"/>
      <c r="F39" s="35"/>
      <c r="G39" s="44">
        <f t="shared" si="2"/>
        <v>34479412.240000002</v>
      </c>
    </row>
    <row r="40" spans="1:11" s="50" customFormat="1" ht="12.75" customHeight="1" x14ac:dyDescent="0.2">
      <c r="A40" s="48" t="s">
        <v>48</v>
      </c>
      <c r="B40" s="38">
        <v>107635834.68000001</v>
      </c>
      <c r="C40" s="22">
        <v>1875440</v>
      </c>
      <c r="D40" s="35"/>
      <c r="E40" s="35"/>
      <c r="F40" s="35"/>
      <c r="G40" s="44">
        <f t="shared" si="2"/>
        <v>109511274.68000001</v>
      </c>
    </row>
    <row r="41" spans="1:11" s="50" customFormat="1" ht="12.75" customHeight="1" x14ac:dyDescent="0.2">
      <c r="A41" s="48" t="s">
        <v>49</v>
      </c>
      <c r="B41" s="51">
        <v>3532366.08</v>
      </c>
      <c r="C41" s="22">
        <v>0</v>
      </c>
      <c r="D41" s="35"/>
      <c r="E41" s="35"/>
      <c r="F41" s="35"/>
      <c r="G41" s="44">
        <f t="shared" si="2"/>
        <v>3532366.08</v>
      </c>
    </row>
    <row r="42" spans="1:11" s="50" customFormat="1" ht="12.75" customHeight="1" x14ac:dyDescent="0.2">
      <c r="A42" s="48" t="s">
        <v>50</v>
      </c>
      <c r="B42" s="38">
        <v>49045172.759999998</v>
      </c>
      <c r="C42" s="22">
        <v>773889</v>
      </c>
      <c r="D42" s="35"/>
      <c r="E42" s="35"/>
      <c r="F42" s="35"/>
      <c r="G42" s="44">
        <f t="shared" si="2"/>
        <v>49819061.759999998</v>
      </c>
    </row>
    <row r="43" spans="1:11" s="50" customFormat="1" ht="12.75" customHeight="1" x14ac:dyDescent="0.2">
      <c r="A43" s="48" t="s">
        <v>51</v>
      </c>
      <c r="B43" s="21">
        <v>538021352.41999996</v>
      </c>
      <c r="C43" s="22">
        <v>8867839</v>
      </c>
      <c r="D43" s="35"/>
      <c r="E43" s="35"/>
      <c r="F43" s="35"/>
      <c r="G43" s="44">
        <f t="shared" si="2"/>
        <v>546889191.41999996</v>
      </c>
    </row>
    <row r="44" spans="1:11" s="50" customFormat="1" ht="12.75" customHeight="1" x14ac:dyDescent="0.2">
      <c r="A44" s="48" t="s">
        <v>52</v>
      </c>
      <c r="B44" s="21">
        <v>7053714.3600000003</v>
      </c>
      <c r="C44" s="22">
        <v>121712</v>
      </c>
      <c r="D44" s="35"/>
      <c r="E44" s="35"/>
      <c r="F44" s="35"/>
      <c r="G44" s="44">
        <f t="shared" si="2"/>
        <v>7175426.3600000003</v>
      </c>
    </row>
    <row r="45" spans="1:11" s="50" customFormat="1" ht="12.75" customHeight="1" x14ac:dyDescent="0.2">
      <c r="A45" s="48" t="s">
        <v>53</v>
      </c>
      <c r="B45" s="38">
        <v>615213279.04999995</v>
      </c>
      <c r="C45" s="22">
        <v>10250218.5</v>
      </c>
      <c r="D45" s="35"/>
      <c r="E45" s="35"/>
      <c r="F45" s="35"/>
      <c r="G45" s="44">
        <f t="shared" si="2"/>
        <v>625463497.54999995</v>
      </c>
    </row>
    <row r="46" spans="1:11" s="50" customFormat="1" ht="12.75" customHeight="1" x14ac:dyDescent="0.2">
      <c r="A46" s="48" t="s">
        <v>54</v>
      </c>
      <c r="B46" s="21">
        <v>12166513.199999999</v>
      </c>
      <c r="C46" s="22">
        <v>0</v>
      </c>
      <c r="D46" s="35"/>
      <c r="E46" s="35"/>
      <c r="F46" s="35"/>
      <c r="G46" s="44">
        <f t="shared" si="2"/>
        <v>12166513.199999999</v>
      </c>
    </row>
    <row r="47" spans="1:11" s="50" customFormat="1" ht="12.75" customHeight="1" x14ac:dyDescent="0.2">
      <c r="A47" s="48" t="s">
        <v>55</v>
      </c>
      <c r="B47" s="21">
        <v>16433584.529999999</v>
      </c>
      <c r="C47" s="22">
        <v>256640</v>
      </c>
      <c r="D47" s="35"/>
      <c r="E47" s="35"/>
      <c r="F47" s="35"/>
      <c r="G47" s="44">
        <f t="shared" si="2"/>
        <v>16690224.529999999</v>
      </c>
      <c r="K47" s="52"/>
    </row>
    <row r="48" spans="1:11" ht="12.75" customHeight="1" x14ac:dyDescent="0.2">
      <c r="A48" s="48" t="s">
        <v>56</v>
      </c>
      <c r="B48" s="21">
        <v>25996406.699999999</v>
      </c>
      <c r="C48" s="22">
        <v>451186</v>
      </c>
      <c r="D48" s="35"/>
      <c r="E48" s="35"/>
      <c r="F48" s="35"/>
      <c r="G48" s="47">
        <f t="shared" si="2"/>
        <v>26447592.699999999</v>
      </c>
    </row>
    <row r="49" spans="1:7" ht="12.75" customHeight="1" x14ac:dyDescent="0.2">
      <c r="A49" s="25" t="s">
        <v>57</v>
      </c>
      <c r="B49" s="38">
        <v>29539497.530000001</v>
      </c>
      <c r="C49" s="22">
        <v>467163.5</v>
      </c>
      <c r="D49" s="35"/>
      <c r="E49" s="35"/>
      <c r="F49" s="35"/>
      <c r="G49" s="47">
        <f t="shared" si="2"/>
        <v>30006661.030000001</v>
      </c>
    </row>
    <row r="50" spans="1:7" ht="12.75" customHeight="1" x14ac:dyDescent="0.2">
      <c r="A50" s="25" t="s">
        <v>58</v>
      </c>
      <c r="B50" s="38">
        <v>2847647.88</v>
      </c>
      <c r="C50" s="22">
        <v>47408</v>
      </c>
      <c r="D50" s="35"/>
      <c r="E50" s="35"/>
      <c r="F50" s="35"/>
      <c r="G50" s="47">
        <f t="shared" si="2"/>
        <v>2895055.88</v>
      </c>
    </row>
    <row r="51" spans="1:7" ht="12.75" customHeight="1" x14ac:dyDescent="0.2">
      <c r="A51" s="25" t="s">
        <v>59</v>
      </c>
      <c r="B51" s="38"/>
      <c r="C51" s="22">
        <v>0</v>
      </c>
      <c r="D51" s="52">
        <v>25059484</v>
      </c>
      <c r="E51" s="35"/>
      <c r="F51" s="35"/>
      <c r="G51" s="47">
        <f t="shared" si="2"/>
        <v>25059484</v>
      </c>
    </row>
    <row r="52" spans="1:7" ht="12.75" customHeight="1" x14ac:dyDescent="0.2">
      <c r="A52" s="25" t="s">
        <v>60</v>
      </c>
      <c r="B52" s="38"/>
      <c r="C52" s="22">
        <v>0</v>
      </c>
      <c r="D52" s="35"/>
      <c r="E52" s="38">
        <v>154708131.91999999</v>
      </c>
      <c r="F52" s="22"/>
      <c r="G52" s="47">
        <f t="shared" si="2"/>
        <v>154708131.91999999</v>
      </c>
    </row>
    <row r="53" spans="1:7" ht="12.75" customHeight="1" x14ac:dyDescent="0.2">
      <c r="A53" s="25" t="s">
        <v>61</v>
      </c>
      <c r="B53" s="38"/>
      <c r="C53" s="53">
        <v>0</v>
      </c>
      <c r="D53" s="35"/>
      <c r="E53" s="38"/>
      <c r="F53" s="38">
        <v>23118805.120000001</v>
      </c>
      <c r="G53" s="47">
        <f t="shared" si="2"/>
        <v>23118805.120000001</v>
      </c>
    </row>
    <row r="54" spans="1:7" s="50" customFormat="1" ht="12.75" customHeight="1" x14ac:dyDescent="0.2">
      <c r="A54" s="25" t="s">
        <v>63</v>
      </c>
      <c r="B54" s="38"/>
      <c r="C54" s="22">
        <v>0</v>
      </c>
      <c r="D54" s="52">
        <v>680570</v>
      </c>
      <c r="E54" s="35"/>
      <c r="F54" s="35"/>
      <c r="G54" s="44">
        <f>SUM(B54:F54)</f>
        <v>680570</v>
      </c>
    </row>
    <row r="55" spans="1:7" ht="27" customHeight="1" x14ac:dyDescent="0.25">
      <c r="A55" s="54" t="s">
        <v>23</v>
      </c>
      <c r="B55" s="28">
        <f>SUM(B27:B54)</f>
        <v>3409750674.4800005</v>
      </c>
      <c r="C55" s="28">
        <f>SUM(C27:C54)</f>
        <v>55520679</v>
      </c>
      <c r="D55" s="28">
        <f>SUM(D27:D54)</f>
        <v>25740054</v>
      </c>
      <c r="E55" s="28">
        <f>SUM(E27:E54)</f>
        <v>154708131.91999999</v>
      </c>
      <c r="F55" s="28">
        <f>SUM(F27:F54)</f>
        <v>23118805.120000001</v>
      </c>
      <c r="G55" s="55">
        <f>SUM(G27:G54)</f>
        <v>3668838344.5200005</v>
      </c>
    </row>
    <row r="56" spans="1:7" x14ac:dyDescent="0.2">
      <c r="B56" s="8"/>
      <c r="C56" s="56"/>
      <c r="G56" s="56"/>
    </row>
    <row r="57" spans="1:7" ht="15" x14ac:dyDescent="0.25">
      <c r="B57" s="8"/>
      <c r="C57" s="32"/>
      <c r="G57" s="4"/>
    </row>
    <row r="58" spans="1:7" ht="15" x14ac:dyDescent="0.25">
      <c r="B58" s="8"/>
      <c r="C58" s="32"/>
      <c r="E58" s="8"/>
      <c r="F58" s="4"/>
      <c r="G58" s="8"/>
    </row>
    <row r="59" spans="1:7" x14ac:dyDescent="0.2">
      <c r="B59" s="8"/>
      <c r="F59" s="8"/>
      <c r="G59" s="8"/>
    </row>
    <row r="60" spans="1:7" ht="15" x14ac:dyDescent="0.25">
      <c r="B60" s="4"/>
      <c r="C60" s="8"/>
    </row>
    <row r="61" spans="1:7" x14ac:dyDescent="0.2">
      <c r="B61" s="8"/>
      <c r="G61" s="8"/>
    </row>
    <row r="62" spans="1:7" ht="15" x14ac:dyDescent="0.25">
      <c r="B62" s="8"/>
      <c r="D62" s="4"/>
    </row>
    <row r="63" spans="1:7" ht="15" x14ac:dyDescent="0.25">
      <c r="B63" s="8"/>
      <c r="D63" s="4"/>
      <c r="E63" s="8"/>
    </row>
    <row r="64" spans="1:7" ht="15" x14ac:dyDescent="0.25">
      <c r="B64" s="8"/>
      <c r="C64" s="57"/>
      <c r="D64" s="4"/>
    </row>
    <row r="65" spans="1:4" ht="15" x14ac:dyDescent="0.25">
      <c r="B65" s="8"/>
      <c r="C65" s="4"/>
      <c r="D65" s="4"/>
    </row>
    <row r="66" spans="1:4" ht="15" x14ac:dyDescent="0.25">
      <c r="B66" s="4"/>
      <c r="C66" s="4"/>
      <c r="D66" s="4"/>
    </row>
    <row r="67" spans="1:4" ht="15" x14ac:dyDescent="0.25">
      <c r="B67" s="8"/>
      <c r="C67" s="4"/>
      <c r="D67" s="4"/>
    </row>
    <row r="68" spans="1:4" ht="15" x14ac:dyDescent="0.25">
      <c r="C68" s="4"/>
    </row>
    <row r="69" spans="1:4" ht="15" x14ac:dyDescent="0.25">
      <c r="B69" s="4"/>
      <c r="C69" s="4"/>
    </row>
    <row r="70" spans="1:4" ht="15" x14ac:dyDescent="0.25">
      <c r="B70" s="4"/>
      <c r="C70" s="4"/>
    </row>
    <row r="71" spans="1:4" ht="15" x14ac:dyDescent="0.25">
      <c r="B71" s="4"/>
      <c r="C71" s="4"/>
    </row>
    <row r="72" spans="1:4" x14ac:dyDescent="0.2">
      <c r="A72" s="50"/>
      <c r="B72" s="52"/>
      <c r="C72" s="52"/>
      <c r="D72" s="50"/>
    </row>
    <row r="73" spans="1:4" x14ac:dyDescent="0.2">
      <c r="A73" s="50"/>
      <c r="B73" s="52"/>
      <c r="C73" s="52"/>
      <c r="D73" s="50"/>
    </row>
    <row r="74" spans="1:4" x14ac:dyDescent="0.2">
      <c r="A74" s="50"/>
      <c r="B74" s="52"/>
      <c r="C74" s="52"/>
      <c r="D74" s="50"/>
    </row>
    <row r="75" spans="1:4" x14ac:dyDescent="0.2">
      <c r="A75" s="50"/>
      <c r="B75" s="52"/>
      <c r="C75" s="52"/>
      <c r="D75" s="50"/>
    </row>
    <row r="76" spans="1:4" x14ac:dyDescent="0.2">
      <c r="A76" s="50"/>
      <c r="B76" s="52"/>
      <c r="C76" s="52"/>
      <c r="D76" s="50"/>
    </row>
    <row r="77" spans="1:4" x14ac:dyDescent="0.2">
      <c r="A77" s="50"/>
      <c r="B77" s="52"/>
      <c r="C77" s="52"/>
      <c r="D77" s="50"/>
    </row>
    <row r="78" spans="1:4" x14ac:dyDescent="0.2">
      <c r="A78" s="50"/>
      <c r="B78" s="52"/>
      <c r="C78" s="52"/>
      <c r="D78" s="50"/>
    </row>
    <row r="79" spans="1:4" x14ac:dyDescent="0.2">
      <c r="A79" s="50"/>
      <c r="B79" s="50"/>
      <c r="C79" s="52"/>
      <c r="D79" s="50"/>
    </row>
    <row r="80" spans="1:4" x14ac:dyDescent="0.2">
      <c r="A80" s="50"/>
      <c r="B80" s="50"/>
      <c r="C80" s="50"/>
      <c r="D80" s="50"/>
    </row>
    <row r="81" spans="1:4" x14ac:dyDescent="0.2">
      <c r="A81" s="50"/>
      <c r="B81" s="50"/>
      <c r="C81" s="52"/>
      <c r="D81" s="50"/>
    </row>
    <row r="82" spans="1:4" x14ac:dyDescent="0.2">
      <c r="A82" s="50"/>
      <c r="B82" s="50"/>
      <c r="C82" s="52"/>
      <c r="D82" s="50"/>
    </row>
    <row r="83" spans="1:4" x14ac:dyDescent="0.2">
      <c r="A83" s="50"/>
      <c r="B83" s="52"/>
      <c r="C83" s="52"/>
      <c r="D83" s="50"/>
    </row>
    <row r="84" spans="1:4" x14ac:dyDescent="0.2">
      <c r="A84" s="50"/>
      <c r="B84" s="50"/>
      <c r="C84" s="52"/>
      <c r="D84" s="50"/>
    </row>
    <row r="85" spans="1:4" x14ac:dyDescent="0.2">
      <c r="A85" s="50"/>
      <c r="B85" s="58"/>
      <c r="C85" s="52"/>
      <c r="D85" s="50"/>
    </row>
    <row r="86" spans="1:4" x14ac:dyDescent="0.2">
      <c r="A86" s="50"/>
      <c r="B86" s="50"/>
      <c r="C86" s="52"/>
      <c r="D86" s="50"/>
    </row>
    <row r="87" spans="1:4" x14ac:dyDescent="0.2">
      <c r="A87" s="50"/>
      <c r="B87" s="50"/>
      <c r="C87" s="52"/>
      <c r="D87" s="50"/>
    </row>
    <row r="88" spans="1:4" x14ac:dyDescent="0.2">
      <c r="A88" s="50"/>
      <c r="B88" s="50"/>
      <c r="C88" s="52"/>
      <c r="D88" s="50"/>
    </row>
    <row r="89" spans="1:4" x14ac:dyDescent="0.2">
      <c r="A89" s="50"/>
      <c r="B89" s="50"/>
      <c r="C89" s="50"/>
      <c r="D89" s="50"/>
    </row>
    <row r="90" spans="1:4" x14ac:dyDescent="0.2">
      <c r="A90" s="50"/>
      <c r="B90" s="50"/>
      <c r="C90" s="50"/>
      <c r="D90" s="50"/>
    </row>
    <row r="91" spans="1:4" x14ac:dyDescent="0.2">
      <c r="A91" s="50"/>
      <c r="B91" s="50"/>
      <c r="C91" s="52"/>
      <c r="D91" s="50"/>
    </row>
    <row r="92" spans="1:4" x14ac:dyDescent="0.2">
      <c r="A92" s="50"/>
      <c r="B92" s="50"/>
      <c r="C92" s="52"/>
      <c r="D92" s="50"/>
    </row>
    <row r="93" spans="1:4" x14ac:dyDescent="0.2">
      <c r="A93" s="50"/>
      <c r="B93" s="50"/>
      <c r="C93" s="52"/>
      <c r="D93" s="50"/>
    </row>
    <row r="94" spans="1:4" x14ac:dyDescent="0.2">
      <c r="A94" s="50"/>
      <c r="B94" s="50"/>
      <c r="C94" s="52"/>
      <c r="D94" s="50"/>
    </row>
    <row r="95" spans="1:4" x14ac:dyDescent="0.2">
      <c r="A95" s="50"/>
      <c r="B95" s="50"/>
      <c r="C95" s="52"/>
      <c r="D95" s="50"/>
    </row>
    <row r="96" spans="1:4" x14ac:dyDescent="0.2">
      <c r="A96" s="50"/>
      <c r="B96" s="50"/>
      <c r="C96" s="52"/>
      <c r="D96" s="50"/>
    </row>
    <row r="97" spans="1:4" x14ac:dyDescent="0.2">
      <c r="A97" s="50"/>
      <c r="B97" s="50"/>
      <c r="C97" s="52"/>
      <c r="D97" s="50"/>
    </row>
    <row r="98" spans="1:4" x14ac:dyDescent="0.2">
      <c r="A98" s="50"/>
      <c r="B98" s="50"/>
      <c r="C98" s="50"/>
      <c r="D98" s="50"/>
    </row>
    <row r="99" spans="1:4" x14ac:dyDescent="0.2">
      <c r="A99" s="50"/>
      <c r="B99" s="50"/>
      <c r="C99" s="50"/>
      <c r="D99" s="50"/>
    </row>
    <row r="100" spans="1:4" x14ac:dyDescent="0.2">
      <c r="A100" s="50"/>
      <c r="B100" s="50"/>
      <c r="C100" s="50"/>
      <c r="D100" s="50"/>
    </row>
    <row r="101" spans="1:4" x14ac:dyDescent="0.2">
      <c r="A101" s="50"/>
      <c r="B101" s="50"/>
      <c r="C101" s="50"/>
      <c r="D101" s="50"/>
    </row>
    <row r="102" spans="1:4" x14ac:dyDescent="0.2">
      <c r="A102" s="50"/>
      <c r="B102" s="50"/>
      <c r="C102" s="50"/>
      <c r="D102" s="50"/>
    </row>
    <row r="103" spans="1:4" x14ac:dyDescent="0.2">
      <c r="A103" s="50"/>
      <c r="B103" s="50"/>
      <c r="C103" s="50"/>
      <c r="D103" s="50"/>
    </row>
    <row r="104" spans="1:4" x14ac:dyDescent="0.2">
      <c r="A104" s="50"/>
      <c r="B104" s="50"/>
      <c r="C104" s="50"/>
      <c r="D104" s="50"/>
    </row>
    <row r="105" spans="1:4" x14ac:dyDescent="0.2">
      <c r="A105" s="50"/>
      <c r="B105" s="50"/>
      <c r="C105" s="50"/>
      <c r="D105" s="50"/>
    </row>
    <row r="106" spans="1:4" x14ac:dyDescent="0.2">
      <c r="A106" s="50"/>
      <c r="B106" s="50"/>
      <c r="C106" s="50"/>
      <c r="D106" s="50"/>
    </row>
    <row r="107" spans="1:4" x14ac:dyDescent="0.2">
      <c r="A107" s="50"/>
      <c r="B107" s="50"/>
      <c r="C107" s="50"/>
      <c r="D107" s="50"/>
    </row>
    <row r="108" spans="1:4" x14ac:dyDescent="0.2">
      <c r="A108" s="50"/>
      <c r="B108" s="50"/>
      <c r="C108" s="50"/>
      <c r="D108" s="50"/>
    </row>
    <row r="109" spans="1:4" x14ac:dyDescent="0.2">
      <c r="A109" s="50"/>
      <c r="B109" s="50"/>
      <c r="C109" s="50"/>
      <c r="D109" s="50"/>
    </row>
    <row r="176" spans="1:1" x14ac:dyDescent="0.2">
      <c r="A176" s="3" t="s">
        <v>62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2017-02-16T20:25:05Z</dcterms:created>
  <dcterms:modified xsi:type="dcterms:W3CDTF">2017-02-17T13:25:55Z</dcterms:modified>
</cp:coreProperties>
</file>