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Biosaity_Lorenzo\Desktop\"/>
    </mc:Choice>
  </mc:AlternateContent>
  <bookViews>
    <workbookView xWindow="0" yWindow="0" windowWidth="19200" windowHeight="4575"/>
  </bookViews>
  <sheets>
    <sheet name="PAGOS REALIZADOS" sheetId="1" r:id="rId1"/>
  </sheets>
  <definedNames>
    <definedName name="_xlnm.Print_Area" localSheetId="0">'PAGOS REALIZADOS'!$A$1:$G$57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B20" i="1"/>
  <c r="C20" i="1"/>
  <c r="D20" i="1"/>
  <c r="E20" i="1"/>
  <c r="F20" i="1"/>
  <c r="G22" i="1"/>
  <c r="G23" i="1"/>
  <c r="G24" i="1"/>
  <c r="B25" i="1"/>
  <c r="C25" i="1"/>
  <c r="D25" i="1"/>
  <c r="E25" i="1"/>
  <c r="F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B57" i="1"/>
  <c r="C57" i="1"/>
  <c r="D57" i="1"/>
  <c r="E57" i="1"/>
  <c r="F57" i="1"/>
  <c r="G57" i="1" l="1"/>
  <c r="G20" i="1"/>
  <c r="G25" i="1"/>
</calcChain>
</file>

<file path=xl/sharedStrings.xml><?xml version="1.0" encoding="utf-8"?>
<sst xmlns="http://schemas.openxmlformats.org/spreadsheetml/2006/main" count="72" uniqueCount="66">
  <si>
    <t>s</t>
  </si>
  <si>
    <t>Total:</t>
  </si>
  <si>
    <t xml:space="preserve">SISALRIL  (Comisión) </t>
  </si>
  <si>
    <t>SISALRIL  (Subsidios)</t>
  </si>
  <si>
    <t>Consejo Nacional de Estancias Infantiles (CONDEI)</t>
  </si>
  <si>
    <t>Administradora de Estancias Infantiles</t>
  </si>
  <si>
    <t>ARS Fuerzas Armadas</t>
  </si>
  <si>
    <t>ARS Meta Salud/SINATRAE</t>
  </si>
  <si>
    <t>ARS Reservas</t>
  </si>
  <si>
    <t>ARS Constitución (Antigua IGMAN)</t>
  </si>
  <si>
    <t>ARS SENASA Pensionados del Sector Salud</t>
  </si>
  <si>
    <t>ARS SENASA Pensionados de Policía Nacional</t>
  </si>
  <si>
    <t>ARS SENASA Pensionados de Hacienda</t>
  </si>
  <si>
    <t>ARS SENASA</t>
  </si>
  <si>
    <t>ARS Plan Salud</t>
  </si>
  <si>
    <t>ARS Palic Salud</t>
  </si>
  <si>
    <t>ARS Renacer</t>
  </si>
  <si>
    <t>ARS SEMMA   Pensionados de Hacienda</t>
  </si>
  <si>
    <t>ARS SEMMA</t>
  </si>
  <si>
    <t>ARS ASEMAP -Servicios Medico Amor y Paz</t>
  </si>
  <si>
    <t>ARS SEMUNASED</t>
  </si>
  <si>
    <t>ARS PRIMERA (Antigua Humano)</t>
  </si>
  <si>
    <t>ARS Futuro</t>
  </si>
  <si>
    <t>ARS Monumental</t>
  </si>
  <si>
    <t>ARS Universal</t>
  </si>
  <si>
    <t>ARS DR Yunén</t>
  </si>
  <si>
    <t>Grupo Médico Asociado</t>
  </si>
  <si>
    <t>ARS-SIMAG-Serv. Igualas Medicas Abel González</t>
  </si>
  <si>
    <t>ARS/APS</t>
  </si>
  <si>
    <t>ARS Salud Segura Pensionados de Hacienda</t>
  </si>
  <si>
    <t>ARS Salud Segura</t>
  </si>
  <si>
    <t>ARS CMD</t>
  </si>
  <si>
    <t>TOTAL</t>
  </si>
  <si>
    <t>Comisión</t>
  </si>
  <si>
    <t>Subsidios</t>
  </si>
  <si>
    <t>Estancias Infantiles</t>
  </si>
  <si>
    <t>Accidentes de   Tránsito</t>
  </si>
  <si>
    <t>Cuidado de la Salud de las Personas</t>
  </si>
  <si>
    <t>C- Seguro Familiar de Salud</t>
  </si>
  <si>
    <t>AFP Reservas (Recargos e Intereses SRL)</t>
  </si>
  <si>
    <t xml:space="preserve"> SISALRIL  (Comisión)</t>
  </si>
  <si>
    <t>ARL Salud Segura ( Prestaciones a Beneficiarios)</t>
  </si>
  <si>
    <t>Fondo de Solidaridad Social</t>
  </si>
  <si>
    <t xml:space="preserve">Comisión </t>
  </si>
  <si>
    <t>Prestaciones A Beneficiado</t>
  </si>
  <si>
    <t>B- Seguro de Riesgos Laborales</t>
  </si>
  <si>
    <t xml:space="preserve">Superintendencia de pensiones </t>
  </si>
  <si>
    <t>Fondo de Pension INABIMA</t>
  </si>
  <si>
    <t>Autoseguro IDSS</t>
  </si>
  <si>
    <t>Ministerio de Hacienda</t>
  </si>
  <si>
    <t>Plan Sustitutivo del Banco del Reservas</t>
  </si>
  <si>
    <t>Plan Sustitutivo del Banco Central</t>
  </si>
  <si>
    <t>AFP Atlantico</t>
  </si>
  <si>
    <t>AFP Romana</t>
  </si>
  <si>
    <t xml:space="preserve">AFP  Popular </t>
  </si>
  <si>
    <t>AFP Scotia Crecer</t>
  </si>
  <si>
    <t>AFP Reservas</t>
  </si>
  <si>
    <t>AFP Siembra</t>
  </si>
  <si>
    <t>Seguro de Vida</t>
  </si>
  <si>
    <t>Cotización   Voluntaria</t>
  </si>
  <si>
    <t>Cuenta Personal</t>
  </si>
  <si>
    <t xml:space="preserve"> </t>
  </si>
  <si>
    <t xml:space="preserve">                                                    A.- Seguro de Vejez Discapacidad y Sobrevivencia</t>
  </si>
  <si>
    <t>Del 1ro de enero al  30 junio  de 2017</t>
  </si>
  <si>
    <t xml:space="preserve">Detalle de los Pagos Realizados </t>
  </si>
  <si>
    <t>Tesorería de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</si>
</sst>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1"/>
    <xf numFmtId="0" fontId="1" fillId="2" borderId="0" xfId="1" applyFill="1"/>
    <xf numFmtId="43" fontId="1" fillId="2" borderId="0" xfId="2" applyFont="1" applyFill="1"/>
    <xf numFmtId="43" fontId="1" fillId="2" borderId="0" xfId="1" applyNumberFormat="1" applyFill="1"/>
    <xf numFmtId="43" fontId="0" fillId="0" borderId="0" xfId="2" applyFont="1"/>
    <xf numFmtId="43" fontId="1" fillId="0" borderId="0" xfId="1" applyNumberFormat="1"/>
    <xf numFmtId="43" fontId="2" fillId="0" borderId="0" xfId="2" applyFont="1"/>
    <xf numFmtId="164" fontId="1" fillId="0" borderId="0" xfId="1" applyNumberFormat="1"/>
    <xf numFmtId="43" fontId="1" fillId="0" borderId="0" xfId="2" applyFont="1"/>
    <xf numFmtId="43" fontId="3" fillId="3" borderId="1" xfId="2" applyFont="1" applyFill="1" applyBorder="1"/>
    <xf numFmtId="43" fontId="3" fillId="3" borderId="1" xfId="1" applyNumberFormat="1" applyFont="1" applyFill="1" applyBorder="1"/>
    <xf numFmtId="0" fontId="4" fillId="3" borderId="2" xfId="1" applyFont="1" applyFill="1" applyBorder="1" applyAlignment="1">
      <alignment horizontal="left"/>
    </xf>
    <xf numFmtId="43" fontId="1" fillId="0" borderId="3" xfId="2" applyBorder="1"/>
    <xf numFmtId="43" fontId="1" fillId="2" borderId="1" xfId="2" applyFill="1" applyBorder="1"/>
    <xf numFmtId="0" fontId="1" fillId="2" borderId="4" xfId="1" applyFill="1" applyBorder="1"/>
    <xf numFmtId="43" fontId="1" fillId="2" borderId="4" xfId="2" applyFont="1" applyFill="1" applyBorder="1"/>
    <xf numFmtId="0" fontId="1" fillId="0" borderId="2" xfId="1" applyBorder="1"/>
    <xf numFmtId="0" fontId="1" fillId="2" borderId="1" xfId="1" applyFill="1" applyBorder="1"/>
    <xf numFmtId="43" fontId="1" fillId="2" borderId="1" xfId="2" applyFont="1" applyFill="1" applyBorder="1"/>
    <xf numFmtId="0" fontId="1" fillId="2" borderId="2" xfId="1" applyFill="1" applyBorder="1"/>
    <xf numFmtId="43" fontId="1" fillId="2" borderId="3" xfId="2" applyFill="1" applyBorder="1"/>
    <xf numFmtId="43" fontId="1" fillId="2" borderId="5" xfId="2" applyFont="1" applyFill="1" applyBorder="1"/>
    <xf numFmtId="43" fontId="1" fillId="2" borderId="1" xfId="2" applyFont="1" applyFill="1" applyBorder="1" applyAlignment="1">
      <alignment horizontal="right"/>
    </xf>
    <xf numFmtId="0" fontId="1" fillId="2" borderId="6" xfId="1" applyFill="1" applyBorder="1"/>
    <xf numFmtId="0" fontId="1" fillId="2" borderId="7" xfId="1" applyFill="1" applyBorder="1"/>
    <xf numFmtId="43" fontId="1" fillId="2" borderId="6" xfId="2" applyFont="1" applyFill="1" applyBorder="1"/>
    <xf numFmtId="0" fontId="1" fillId="0" borderId="8" xfId="1" applyBorder="1"/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5" fillId="0" borderId="10" xfId="1" applyFont="1" applyBorder="1" applyAlignment="1">
      <alignment horizontal="left"/>
    </xf>
    <xf numFmtId="43" fontId="3" fillId="3" borderId="11" xfId="2" applyFont="1" applyFill="1" applyBorder="1"/>
    <xf numFmtId="43" fontId="3" fillId="3" borderId="12" xfId="1" applyNumberFormat="1" applyFont="1" applyFill="1" applyBorder="1"/>
    <xf numFmtId="0" fontId="4" fillId="3" borderId="13" xfId="1" applyFont="1" applyFill="1" applyBorder="1"/>
    <xf numFmtId="43" fontId="0" fillId="0" borderId="6" xfId="2" applyFont="1" applyBorder="1"/>
    <xf numFmtId="43" fontId="1" fillId="2" borderId="4" xfId="2" applyFill="1" applyBorder="1"/>
    <xf numFmtId="0" fontId="1" fillId="0" borderId="4" xfId="1" applyBorder="1"/>
    <xf numFmtId="0" fontId="6" fillId="2" borderId="9" xfId="1" applyFont="1" applyFill="1" applyBorder="1" applyAlignment="1">
      <alignment horizontal="left"/>
    </xf>
    <xf numFmtId="43" fontId="3" fillId="3" borderId="4" xfId="1" applyNumberFormat="1" applyFont="1" applyFill="1" applyBorder="1"/>
    <xf numFmtId="0" fontId="4" fillId="3" borderId="13" xfId="1" applyFont="1" applyFill="1" applyBorder="1" applyAlignment="1">
      <alignment horizontal="left"/>
    </xf>
    <xf numFmtId="43" fontId="1" fillId="2" borderId="14" xfId="2" applyFont="1" applyFill="1" applyBorder="1"/>
    <xf numFmtId="0" fontId="1" fillId="0" borderId="2" xfId="1" applyBorder="1" applyAlignment="1">
      <alignment horizontal="left"/>
    </xf>
    <xf numFmtId="0" fontId="1" fillId="0" borderId="0" xfId="1" applyBorder="1"/>
    <xf numFmtId="0" fontId="1" fillId="2" borderId="2" xfId="1" applyFill="1" applyBorder="1" applyAlignment="1">
      <alignment horizontal="left"/>
    </xf>
    <xf numFmtId="43" fontId="1" fillId="2" borderId="3" xfId="2" applyFont="1" applyFill="1" applyBorder="1"/>
    <xf numFmtId="0" fontId="1" fillId="0" borderId="8" xfId="1" applyBorder="1" applyAlignment="1">
      <alignment horizontal="left"/>
    </xf>
    <xf numFmtId="0" fontId="4" fillId="0" borderId="0" xfId="1" applyFont="1"/>
    <xf numFmtId="0" fontId="1" fillId="0" borderId="15" xfId="1" applyBorder="1"/>
    <xf numFmtId="0" fontId="1" fillId="0" borderId="16" xfId="1" applyBorder="1"/>
    <xf numFmtId="0" fontId="7" fillId="0" borderId="16" xfId="1" applyFont="1" applyBorder="1"/>
    <xf numFmtId="0" fontId="6" fillId="0" borderId="9" xfId="1" applyFont="1" applyBorder="1" applyAlignment="1">
      <alignment horizontal="right"/>
    </xf>
    <xf numFmtId="43" fontId="8" fillId="0" borderId="17" xfId="1" applyNumberFormat="1" applyFont="1" applyBorder="1"/>
    <xf numFmtId="43" fontId="9" fillId="0" borderId="0" xfId="2" applyFont="1" applyAlignment="1">
      <alignment horizontal="center"/>
    </xf>
    <xf numFmtId="0" fontId="10" fillId="0" borderId="0" xfId="1" applyFont="1" applyAlignment="1">
      <alignment horizontal="center"/>
    </xf>
    <xf numFmtId="43" fontId="7" fillId="0" borderId="0" xfId="1" applyNumberFormat="1" applyFont="1"/>
    <xf numFmtId="0" fontId="7" fillId="0" borderId="0" xfId="1" applyFont="1"/>
    <xf numFmtId="0" fontId="5" fillId="0" borderId="0" xfId="1" applyFont="1" applyAlignment="1">
      <alignment horizontal="center"/>
    </xf>
  </cellXfs>
  <cellStyles count="3">
    <cellStyle name="Comma 3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52</xdr:row>
      <xdr:rowOff>114300</xdr:rowOff>
    </xdr:from>
    <xdr:to>
      <xdr:col>7</xdr:col>
      <xdr:colOff>0</xdr:colOff>
      <xdr:row>52</xdr:row>
      <xdr:rowOff>114300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9934575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J178"/>
  <sheetViews>
    <sheetView showGridLines="0" tabSelected="1" showWhiteSpace="0" topLeftCell="B1" zoomScaleNormal="100" workbookViewId="0">
      <selection activeCell="I6" sqref="I6"/>
    </sheetView>
  </sheetViews>
  <sheetFormatPr defaultRowHeight="12.75" x14ac:dyDescent="0.2"/>
  <cols>
    <col min="1" max="1" width="73.85546875" style="1" customWidth="1"/>
    <col min="2" max="2" width="20.7109375" style="1" customWidth="1"/>
    <col min="3" max="3" width="17.42578125" style="1" customWidth="1"/>
    <col min="4" max="4" width="17.28515625" style="1" customWidth="1"/>
    <col min="5" max="5" width="22.5703125" style="1" bestFit="1" customWidth="1"/>
    <col min="6" max="6" width="17.28515625" style="1" customWidth="1"/>
    <col min="7" max="7" width="18.5703125" style="1" customWidth="1"/>
    <col min="8" max="8" width="17.7109375" style="1" bestFit="1" customWidth="1"/>
    <col min="9" max="9" width="9.140625" style="1"/>
    <col min="10" max="10" width="12.85546875" style="1" bestFit="1" customWidth="1"/>
    <col min="11" max="16384" width="9.140625" style="1"/>
  </cols>
  <sheetData>
    <row r="1" spans="1:8" ht="18" x14ac:dyDescent="0.25">
      <c r="A1" s="55"/>
      <c r="B1" s="56"/>
      <c r="C1" s="56"/>
      <c r="D1" s="56"/>
      <c r="E1" s="56"/>
      <c r="F1" s="56"/>
      <c r="G1" s="55"/>
    </row>
    <row r="2" spans="1:8" ht="18" x14ac:dyDescent="0.25">
      <c r="A2" s="57" t="s">
        <v>65</v>
      </c>
      <c r="B2" s="57"/>
      <c r="C2" s="57"/>
      <c r="D2" s="57"/>
      <c r="E2" s="57"/>
      <c r="F2" s="57"/>
      <c r="G2" s="57"/>
    </row>
    <row r="3" spans="1:8" ht="18" x14ac:dyDescent="0.25">
      <c r="A3" s="57" t="s">
        <v>64</v>
      </c>
      <c r="B3" s="57"/>
      <c r="C3" s="57"/>
      <c r="D3" s="57"/>
      <c r="E3" s="57"/>
      <c r="F3" s="57"/>
      <c r="G3" s="57"/>
    </row>
    <row r="4" spans="1:8" ht="18" x14ac:dyDescent="0.25">
      <c r="A4" s="57" t="s">
        <v>63</v>
      </c>
      <c r="B4" s="57"/>
      <c r="C4" s="57"/>
      <c r="D4" s="57"/>
      <c r="E4" s="57"/>
      <c r="F4" s="57"/>
      <c r="G4" s="57"/>
    </row>
    <row r="5" spans="1:8" ht="26.25" thickBot="1" x14ac:dyDescent="0.4">
      <c r="A5" s="54"/>
      <c r="B5" s="54"/>
      <c r="C5" s="54"/>
      <c r="D5" s="54"/>
      <c r="E5" s="54"/>
      <c r="F5" s="53"/>
      <c r="G5" s="52"/>
      <c r="H5" s="6"/>
    </row>
    <row r="6" spans="1:8" ht="30" customHeight="1" thickBot="1" x14ac:dyDescent="0.35">
      <c r="A6" s="51" t="s">
        <v>62</v>
      </c>
      <c r="B6" s="49"/>
      <c r="C6" s="50"/>
      <c r="D6" s="49"/>
      <c r="E6" s="49"/>
      <c r="F6" s="49"/>
      <c r="G6" s="48"/>
    </row>
    <row r="7" spans="1:8" s="47" customFormat="1" ht="54.75" thickBot="1" x14ac:dyDescent="0.3">
      <c r="A7" s="30" t="s">
        <v>61</v>
      </c>
      <c r="B7" s="30" t="s">
        <v>60</v>
      </c>
      <c r="C7" s="30" t="s">
        <v>59</v>
      </c>
      <c r="D7" s="30" t="s">
        <v>58</v>
      </c>
      <c r="E7" s="28" t="s">
        <v>43</v>
      </c>
      <c r="F7" s="30" t="s">
        <v>42</v>
      </c>
      <c r="G7" s="28" t="s">
        <v>32</v>
      </c>
    </row>
    <row r="8" spans="1:8" ht="12.75" customHeight="1" x14ac:dyDescent="0.2">
      <c r="A8" s="46" t="s">
        <v>57</v>
      </c>
      <c r="B8" s="45">
        <v>3013244434.6700001</v>
      </c>
      <c r="C8" s="26">
        <v>17640708.09</v>
      </c>
      <c r="D8" s="26">
        <v>359812589.66000003</v>
      </c>
      <c r="E8" s="26">
        <v>186195718.37</v>
      </c>
      <c r="F8" s="26"/>
      <c r="G8" s="26">
        <f>+B8+C8+D8+E8</f>
        <v>3576893450.79</v>
      </c>
    </row>
    <row r="9" spans="1:8" ht="12.75" customHeight="1" x14ac:dyDescent="0.2">
      <c r="A9" s="42" t="s">
        <v>56</v>
      </c>
      <c r="B9" s="19">
        <v>2457849726.6100001</v>
      </c>
      <c r="C9" s="16">
        <v>15151644.24</v>
      </c>
      <c r="D9" s="16">
        <v>290814487.18000001</v>
      </c>
      <c r="E9" s="16">
        <v>152036303.84999999</v>
      </c>
      <c r="F9" s="16">
        <v>871862282.96000004</v>
      </c>
      <c r="G9" s="26">
        <f t="shared" ref="G9:G19" si="0">+B9+C9+D9+E9+F9</f>
        <v>3787714444.8399997</v>
      </c>
    </row>
    <row r="10" spans="1:8" ht="12.75" customHeight="1" x14ac:dyDescent="0.2">
      <c r="A10" s="42" t="s">
        <v>55</v>
      </c>
      <c r="B10" s="19">
        <v>3847906776.1100001</v>
      </c>
      <c r="C10" s="16">
        <v>16398317.6</v>
      </c>
      <c r="D10" s="16">
        <v>460409118.89999998</v>
      </c>
      <c r="E10" s="16">
        <v>237480483.06</v>
      </c>
      <c r="F10" s="16"/>
      <c r="G10" s="26">
        <f t="shared" si="0"/>
        <v>4562194695.6700001</v>
      </c>
    </row>
    <row r="11" spans="1:8" ht="12.75" customHeight="1" x14ac:dyDescent="0.2">
      <c r="A11" s="42" t="s">
        <v>54</v>
      </c>
      <c r="B11" s="19">
        <v>5143385623.0500002</v>
      </c>
      <c r="C11" s="16">
        <v>36860229.18</v>
      </c>
      <c r="D11" s="16">
        <v>619152238.72000003</v>
      </c>
      <c r="E11" s="16">
        <v>317946366.99000001</v>
      </c>
      <c r="F11" s="16"/>
      <c r="G11" s="26">
        <f t="shared" si="0"/>
        <v>6117344457.9400005</v>
      </c>
    </row>
    <row r="12" spans="1:8" ht="12.75" customHeight="1" x14ac:dyDescent="0.2">
      <c r="A12" s="44" t="s">
        <v>53</v>
      </c>
      <c r="B12" s="19">
        <v>139835045.59999999</v>
      </c>
      <c r="C12" s="16">
        <v>337270.16</v>
      </c>
      <c r="D12" s="16">
        <v>16009411.880000001</v>
      </c>
      <c r="E12" s="16">
        <v>8567990.0199999996</v>
      </c>
      <c r="F12" s="16"/>
      <c r="G12" s="26">
        <f t="shared" si="0"/>
        <v>164749717.66</v>
      </c>
    </row>
    <row r="13" spans="1:8" ht="12.75" customHeight="1" x14ac:dyDescent="0.2">
      <c r="A13" s="44" t="s">
        <v>52</v>
      </c>
      <c r="B13" s="19">
        <v>55680728.109999999</v>
      </c>
      <c r="C13" s="16">
        <v>93724.56</v>
      </c>
      <c r="D13" s="16">
        <v>6832639.6799999997</v>
      </c>
      <c r="E13" s="16">
        <v>3448357.33</v>
      </c>
      <c r="F13" s="16"/>
      <c r="G13" s="26">
        <f t="shared" si="0"/>
        <v>66055449.68</v>
      </c>
    </row>
    <row r="14" spans="1:8" ht="12.75" customHeight="1" x14ac:dyDescent="0.2">
      <c r="A14" s="42" t="s">
        <v>51</v>
      </c>
      <c r="B14" s="19">
        <v>34752126.979999997</v>
      </c>
      <c r="C14" s="16">
        <v>49351969.399999999</v>
      </c>
      <c r="D14" s="16">
        <v>4193331.78</v>
      </c>
      <c r="E14" s="16">
        <v>2163516.08</v>
      </c>
      <c r="F14" s="16"/>
      <c r="G14" s="26">
        <f t="shared" si="0"/>
        <v>90460944.239999995</v>
      </c>
      <c r="H14" s="43"/>
    </row>
    <row r="15" spans="1:8" ht="12.75" customHeight="1" x14ac:dyDescent="0.2">
      <c r="A15" s="42" t="s">
        <v>50</v>
      </c>
      <c r="B15" s="19">
        <v>78496587.060000002</v>
      </c>
      <c r="C15" s="16">
        <v>71588542.909999996</v>
      </c>
      <c r="D15" s="16">
        <v>9750035.9199999999</v>
      </c>
      <c r="E15" s="16">
        <v>4900177.62</v>
      </c>
      <c r="F15" s="16"/>
      <c r="G15" s="26">
        <f t="shared" si="0"/>
        <v>164735343.50999999</v>
      </c>
    </row>
    <row r="16" spans="1:8" ht="12.75" customHeight="1" x14ac:dyDescent="0.2">
      <c r="A16" s="42" t="s">
        <v>49</v>
      </c>
      <c r="B16" s="19">
        <v>792903561.54999995</v>
      </c>
      <c r="C16" s="16">
        <v>18187088.280000001</v>
      </c>
      <c r="D16" s="16">
        <v>0</v>
      </c>
      <c r="E16" s="16">
        <v>44383572.939999998</v>
      </c>
      <c r="F16" s="16"/>
      <c r="G16" s="26">
        <f t="shared" si="0"/>
        <v>855474222.76999998</v>
      </c>
    </row>
    <row r="17" spans="1:9" ht="12.75" customHeight="1" x14ac:dyDescent="0.2">
      <c r="A17" s="42" t="s">
        <v>48</v>
      </c>
      <c r="B17" s="19"/>
      <c r="C17" s="16">
        <v>0</v>
      </c>
      <c r="D17" s="16">
        <v>80977805.25</v>
      </c>
      <c r="E17" s="16">
        <v>0</v>
      </c>
      <c r="F17" s="16"/>
      <c r="G17" s="26">
        <f t="shared" si="0"/>
        <v>80977805.25</v>
      </c>
    </row>
    <row r="18" spans="1:9" ht="12.75" customHeight="1" x14ac:dyDescent="0.2">
      <c r="A18" s="42" t="s">
        <v>47</v>
      </c>
      <c r="B18" s="19">
        <v>2023322440.3399999</v>
      </c>
      <c r="C18" s="16">
        <v>870307231.14999998</v>
      </c>
      <c r="D18" s="16">
        <v>247115589.02000001</v>
      </c>
      <c r="E18" s="16">
        <v>126125944.08</v>
      </c>
      <c r="F18" s="16"/>
      <c r="G18" s="26">
        <f t="shared" si="0"/>
        <v>3266871204.5899997</v>
      </c>
    </row>
    <row r="19" spans="1:9" ht="12.75" customHeight="1" x14ac:dyDescent="0.2">
      <c r="A19" s="17" t="s">
        <v>46</v>
      </c>
      <c r="B19" s="41"/>
      <c r="C19" s="16">
        <v>0</v>
      </c>
      <c r="D19" s="16"/>
      <c r="E19" s="16"/>
      <c r="F19" s="16">
        <v>152575227.06999999</v>
      </c>
      <c r="G19" s="26">
        <f t="shared" si="0"/>
        <v>152575227.06999999</v>
      </c>
      <c r="H19" s="6"/>
    </row>
    <row r="20" spans="1:9" ht="15" customHeight="1" thickBot="1" x14ac:dyDescent="0.3">
      <c r="A20" s="40" t="s">
        <v>1</v>
      </c>
      <c r="B20" s="11">
        <f t="shared" ref="B20:G20" si="1">SUM(B8:B19)</f>
        <v>17587377050.080002</v>
      </c>
      <c r="C20" s="39">
        <f t="shared" si="1"/>
        <v>1095916725.5699999</v>
      </c>
      <c r="D20" s="39">
        <f t="shared" si="1"/>
        <v>2095067247.9900002</v>
      </c>
      <c r="E20" s="39">
        <f t="shared" si="1"/>
        <v>1083248430.3399999</v>
      </c>
      <c r="F20" s="39">
        <f t="shared" si="1"/>
        <v>1024437510.03</v>
      </c>
      <c r="G20" s="39">
        <f t="shared" si="1"/>
        <v>22886046964.009998</v>
      </c>
      <c r="H20" s="6"/>
      <c r="I20" s="6"/>
    </row>
    <row r="21" spans="1:9" ht="54" customHeight="1" thickBot="1" x14ac:dyDescent="0.35">
      <c r="A21" s="38" t="s">
        <v>45</v>
      </c>
      <c r="B21" s="30" t="s">
        <v>44</v>
      </c>
      <c r="C21" s="37"/>
      <c r="D21" s="37"/>
      <c r="E21" s="28" t="s">
        <v>43</v>
      </c>
      <c r="F21" s="30" t="s">
        <v>42</v>
      </c>
      <c r="G21" s="28" t="s">
        <v>32</v>
      </c>
      <c r="H21" s="8"/>
    </row>
    <row r="22" spans="1:9" ht="12.75" customHeight="1" x14ac:dyDescent="0.25">
      <c r="A22" s="27" t="s">
        <v>41</v>
      </c>
      <c r="B22" s="36">
        <v>2074063561.97</v>
      </c>
      <c r="C22" s="15"/>
      <c r="D22" s="15"/>
      <c r="E22" s="15"/>
      <c r="F22" s="15"/>
      <c r="G22" s="35">
        <f>+B22+C22+D22+E22+F22</f>
        <v>2074063561.97</v>
      </c>
    </row>
    <row r="23" spans="1:9" ht="12.75" customHeight="1" x14ac:dyDescent="0.25">
      <c r="A23" s="17" t="s">
        <v>40</v>
      </c>
      <c r="B23" s="18"/>
      <c r="C23" s="15"/>
      <c r="D23" s="15"/>
      <c r="E23" s="14">
        <v>89652142.890000001</v>
      </c>
      <c r="F23" s="15"/>
      <c r="G23" s="35">
        <f>+B23+C23+D23+E23+F23</f>
        <v>89652142.890000001</v>
      </c>
    </row>
    <row r="24" spans="1:9" ht="12.75" customHeight="1" x14ac:dyDescent="0.25">
      <c r="A24" s="17" t="s">
        <v>39</v>
      </c>
      <c r="B24" s="18"/>
      <c r="C24" s="15"/>
      <c r="D24" s="15"/>
      <c r="E24" s="14">
        <v>0</v>
      </c>
      <c r="F24" s="14">
        <v>9026901.5500000007</v>
      </c>
      <c r="G24" s="35">
        <f>+B24+C24+D24+E24+F24</f>
        <v>9026901.5500000007</v>
      </c>
    </row>
    <row r="25" spans="1:9" ht="15" customHeight="1" thickBot="1" x14ac:dyDescent="0.3">
      <c r="A25" s="34" t="s">
        <v>1</v>
      </c>
      <c r="B25" s="33">
        <f>SUM(B22:B24)</f>
        <v>2074063561.97</v>
      </c>
      <c r="C25" s="33">
        <f>SUM(C22:C24)</f>
        <v>0</v>
      </c>
      <c r="D25" s="33">
        <f>SUM(D22:D24)</f>
        <v>0</v>
      </c>
      <c r="E25" s="33">
        <f>SUM(E22:E24)</f>
        <v>89652142.890000001</v>
      </c>
      <c r="F25" s="33">
        <f>SUM(F22:F24)</f>
        <v>9026901.5500000007</v>
      </c>
      <c r="G25" s="32">
        <f>+G22+G23+G24</f>
        <v>2172742606.4100003</v>
      </c>
    </row>
    <row r="26" spans="1:9" ht="60" customHeight="1" thickBot="1" x14ac:dyDescent="0.3">
      <c r="A26" s="31" t="s">
        <v>38</v>
      </c>
      <c r="B26" s="30" t="s">
        <v>37</v>
      </c>
      <c r="C26" s="30" t="s">
        <v>36</v>
      </c>
      <c r="D26" s="29" t="s">
        <v>35</v>
      </c>
      <c r="E26" s="29" t="s">
        <v>34</v>
      </c>
      <c r="F26" s="29" t="s">
        <v>33</v>
      </c>
      <c r="G26" s="28" t="s">
        <v>32</v>
      </c>
    </row>
    <row r="27" spans="1:9" ht="12.75" customHeight="1" x14ac:dyDescent="0.2">
      <c r="A27" s="27" t="s">
        <v>31</v>
      </c>
      <c r="B27" s="21">
        <v>110981426.81999999</v>
      </c>
      <c r="C27" s="26">
        <v>1862078</v>
      </c>
      <c r="D27" s="24"/>
      <c r="E27" s="25"/>
      <c r="F27" s="24"/>
      <c r="G27" s="13">
        <f t="shared" ref="G27:G56" si="2">SUM(B27:F27)</f>
        <v>112843504.81999999</v>
      </c>
    </row>
    <row r="28" spans="1:9" ht="12.75" customHeight="1" x14ac:dyDescent="0.2">
      <c r="A28" s="17" t="s">
        <v>30</v>
      </c>
      <c r="B28" s="14">
        <v>265917717.99000001</v>
      </c>
      <c r="C28" s="16">
        <v>4657033</v>
      </c>
      <c r="D28" s="15"/>
      <c r="E28" s="15"/>
      <c r="F28" s="15"/>
      <c r="G28" s="13">
        <f t="shared" si="2"/>
        <v>270574750.99000001</v>
      </c>
    </row>
    <row r="29" spans="1:9" s="2" customFormat="1" ht="12.75" customHeight="1" x14ac:dyDescent="0.2">
      <c r="A29" s="20" t="s">
        <v>29</v>
      </c>
      <c r="B29" s="23">
        <v>55715571.520000003</v>
      </c>
      <c r="C29" s="16">
        <v>0</v>
      </c>
      <c r="D29" s="15"/>
      <c r="E29" s="15"/>
      <c r="F29" s="15"/>
      <c r="G29" s="21">
        <f t="shared" si="2"/>
        <v>55715571.520000003</v>
      </c>
    </row>
    <row r="30" spans="1:9" s="2" customFormat="1" ht="12.75" customHeight="1" x14ac:dyDescent="0.2">
      <c r="A30" s="20" t="s">
        <v>28</v>
      </c>
      <c r="B30" s="23">
        <v>176995444.77000001</v>
      </c>
      <c r="C30" s="16">
        <v>2682974</v>
      </c>
      <c r="D30" s="15"/>
      <c r="E30" s="15"/>
      <c r="F30" s="15"/>
      <c r="G30" s="21">
        <f t="shared" si="2"/>
        <v>179678418.77000001</v>
      </c>
    </row>
    <row r="31" spans="1:9" s="2" customFormat="1" ht="12.75" customHeight="1" x14ac:dyDescent="0.2">
      <c r="A31" s="20" t="s">
        <v>27</v>
      </c>
      <c r="B31" s="23">
        <v>414923180.02999997</v>
      </c>
      <c r="C31" s="16">
        <v>7568528.5</v>
      </c>
      <c r="D31" s="15"/>
      <c r="E31" s="15"/>
      <c r="F31" s="15"/>
      <c r="G31" s="21">
        <f t="shared" si="2"/>
        <v>422491708.52999997</v>
      </c>
    </row>
    <row r="32" spans="1:9" s="2" customFormat="1" ht="12.75" customHeight="1" x14ac:dyDescent="0.2">
      <c r="A32" s="20" t="s">
        <v>26</v>
      </c>
      <c r="B32" s="14">
        <v>228794486.25</v>
      </c>
      <c r="C32" s="16">
        <v>3996140.5</v>
      </c>
      <c r="D32" s="15"/>
      <c r="E32" s="15"/>
      <c r="F32" s="15"/>
      <c r="G32" s="21">
        <f t="shared" si="2"/>
        <v>232790626.75</v>
      </c>
    </row>
    <row r="33" spans="1:7" s="2" customFormat="1" ht="12.75" customHeight="1" x14ac:dyDescent="0.2">
      <c r="A33" s="20" t="s">
        <v>25</v>
      </c>
      <c r="B33" s="14">
        <v>330326184.29000002</v>
      </c>
      <c r="C33" s="16">
        <v>5986896.5</v>
      </c>
      <c r="D33" s="15"/>
      <c r="E33" s="15"/>
      <c r="F33" s="15"/>
      <c r="G33" s="21">
        <f t="shared" si="2"/>
        <v>336313080.79000002</v>
      </c>
    </row>
    <row r="34" spans="1:7" s="2" customFormat="1" ht="12.75" customHeight="1" x14ac:dyDescent="0.2">
      <c r="A34" s="20" t="s">
        <v>24</v>
      </c>
      <c r="B34" s="14">
        <v>2203513029</v>
      </c>
      <c r="C34" s="16">
        <v>40186825.5</v>
      </c>
      <c r="D34" s="15"/>
      <c r="E34" s="15"/>
      <c r="F34" s="15"/>
      <c r="G34" s="21">
        <f t="shared" si="2"/>
        <v>2243699854.5</v>
      </c>
    </row>
    <row r="35" spans="1:7" s="2" customFormat="1" ht="12.75" customHeight="1" x14ac:dyDescent="0.2">
      <c r="A35" s="20" t="s">
        <v>23</v>
      </c>
      <c r="B35" s="14">
        <v>221364617.43000001</v>
      </c>
      <c r="C35" s="16">
        <v>3856268</v>
      </c>
      <c r="D35" s="15"/>
      <c r="E35" s="15"/>
      <c r="F35" s="15"/>
      <c r="G35" s="21">
        <f t="shared" si="2"/>
        <v>225220885.43000001</v>
      </c>
    </row>
    <row r="36" spans="1:7" s="2" customFormat="1" ht="12.75" customHeight="1" x14ac:dyDescent="0.2">
      <c r="A36" s="20" t="s">
        <v>22</v>
      </c>
      <c r="B36" s="14">
        <v>909011536.91999996</v>
      </c>
      <c r="C36" s="16">
        <v>16139072.5</v>
      </c>
      <c r="D36" s="15"/>
      <c r="E36" s="15"/>
      <c r="F36" s="15"/>
      <c r="G36" s="21">
        <f t="shared" si="2"/>
        <v>925150609.41999996</v>
      </c>
    </row>
    <row r="37" spans="1:7" s="2" customFormat="1" ht="12.75" customHeight="1" x14ac:dyDescent="0.2">
      <c r="A37" s="20" t="s">
        <v>21</v>
      </c>
      <c r="B37" s="14">
        <v>7045535168.6999998</v>
      </c>
      <c r="C37" s="16">
        <v>126276447.5</v>
      </c>
      <c r="D37" s="15"/>
      <c r="E37" s="15"/>
      <c r="F37" s="15"/>
      <c r="G37" s="21">
        <f t="shared" si="2"/>
        <v>7171811616.1999998</v>
      </c>
    </row>
    <row r="38" spans="1:7" s="2" customFormat="1" ht="12.75" customHeight="1" x14ac:dyDescent="0.2">
      <c r="A38" s="20" t="s">
        <v>20</v>
      </c>
      <c r="B38" s="14">
        <v>9147600</v>
      </c>
      <c r="C38" s="16">
        <v>173526</v>
      </c>
      <c r="D38" s="15"/>
      <c r="E38" s="15"/>
      <c r="F38" s="15"/>
      <c r="G38" s="21">
        <f t="shared" si="2"/>
        <v>9321126</v>
      </c>
    </row>
    <row r="39" spans="1:7" s="2" customFormat="1" ht="12.75" customHeight="1" x14ac:dyDescent="0.2">
      <c r="A39" s="20" t="s">
        <v>19</v>
      </c>
      <c r="B39" s="14">
        <v>199758538.31999999</v>
      </c>
      <c r="C39" s="16">
        <v>3659996</v>
      </c>
      <c r="D39" s="15"/>
      <c r="E39" s="15"/>
      <c r="F39" s="15"/>
      <c r="G39" s="21">
        <f t="shared" si="2"/>
        <v>203418534.31999999</v>
      </c>
    </row>
    <row r="40" spans="1:7" s="2" customFormat="1" ht="12.75" customHeight="1" x14ac:dyDescent="0.2">
      <c r="A40" s="20" t="s">
        <v>18</v>
      </c>
      <c r="B40" s="14">
        <v>636878985.92999995</v>
      </c>
      <c r="C40" s="16">
        <v>12202089</v>
      </c>
      <c r="D40" s="15"/>
      <c r="E40" s="15"/>
      <c r="F40" s="15"/>
      <c r="G40" s="21">
        <f t="shared" si="2"/>
        <v>649081074.92999995</v>
      </c>
    </row>
    <row r="41" spans="1:7" s="2" customFormat="1" ht="12.75" customHeight="1" x14ac:dyDescent="0.2">
      <c r="A41" s="20" t="s">
        <v>17</v>
      </c>
      <c r="B41" s="22">
        <v>21119162.559999999</v>
      </c>
      <c r="C41" s="16">
        <v>0</v>
      </c>
      <c r="D41" s="15"/>
      <c r="E41" s="15"/>
      <c r="F41" s="15"/>
      <c r="G41" s="21">
        <f t="shared" si="2"/>
        <v>21119162.559999999</v>
      </c>
    </row>
    <row r="42" spans="1:7" s="2" customFormat="1" ht="12.75" customHeight="1" x14ac:dyDescent="0.2">
      <c r="A42" s="20" t="s">
        <v>16</v>
      </c>
      <c r="B42" s="22">
        <v>302339802.75</v>
      </c>
      <c r="C42" s="16">
        <v>5337275</v>
      </c>
      <c r="D42" s="15"/>
      <c r="E42" s="15"/>
      <c r="F42" s="15"/>
      <c r="G42" s="21">
        <f t="shared" si="2"/>
        <v>307677077.75</v>
      </c>
    </row>
    <row r="43" spans="1:7" s="2" customFormat="1" ht="12.75" customHeight="1" x14ac:dyDescent="0.2">
      <c r="A43" s="20" t="s">
        <v>15</v>
      </c>
      <c r="B43" s="19">
        <v>3275224584.5</v>
      </c>
      <c r="C43" s="16">
        <v>59396915.5</v>
      </c>
      <c r="D43" s="15"/>
      <c r="E43" s="15"/>
      <c r="F43" s="15"/>
      <c r="G43" s="21">
        <f t="shared" si="2"/>
        <v>3334621500</v>
      </c>
    </row>
    <row r="44" spans="1:7" s="2" customFormat="1" ht="12.75" customHeight="1" x14ac:dyDescent="0.2">
      <c r="A44" s="20" t="s">
        <v>14</v>
      </c>
      <c r="B44" s="19">
        <v>42238128.240000002</v>
      </c>
      <c r="C44" s="16">
        <v>805162</v>
      </c>
      <c r="D44" s="15"/>
      <c r="E44" s="15"/>
      <c r="F44" s="15"/>
      <c r="G44" s="21">
        <f t="shared" si="2"/>
        <v>43043290.240000002</v>
      </c>
    </row>
    <row r="45" spans="1:7" s="2" customFormat="1" ht="12.75" customHeight="1" x14ac:dyDescent="0.2">
      <c r="A45" s="20" t="s">
        <v>13</v>
      </c>
      <c r="B45" s="14">
        <v>4021967808.2199998</v>
      </c>
      <c r="C45" s="16">
        <v>73694635.5</v>
      </c>
      <c r="D45" s="15"/>
      <c r="E45" s="15"/>
      <c r="F45" s="15"/>
      <c r="G45" s="21">
        <f t="shared" si="2"/>
        <v>4095662443.7199998</v>
      </c>
    </row>
    <row r="46" spans="1:7" s="2" customFormat="1" ht="12.75" customHeight="1" x14ac:dyDescent="0.2">
      <c r="A46" s="20" t="s">
        <v>12</v>
      </c>
      <c r="B46" s="19">
        <v>72255890.400000006</v>
      </c>
      <c r="C46" s="16">
        <v>0</v>
      </c>
      <c r="D46" s="15"/>
      <c r="E46" s="15"/>
      <c r="F46" s="15"/>
      <c r="G46" s="21">
        <f t="shared" si="2"/>
        <v>72255890.400000006</v>
      </c>
    </row>
    <row r="47" spans="1:7" s="2" customFormat="1" ht="12.75" customHeight="1" x14ac:dyDescent="0.2">
      <c r="A47" s="20" t="s">
        <v>11</v>
      </c>
      <c r="B47" s="14">
        <v>47913600</v>
      </c>
      <c r="C47" s="16">
        <v>0</v>
      </c>
      <c r="D47" s="15"/>
      <c r="E47" s="15"/>
      <c r="F47" s="15"/>
      <c r="G47" s="21">
        <f t="shared" si="2"/>
        <v>47913600</v>
      </c>
    </row>
    <row r="48" spans="1:7" s="2" customFormat="1" ht="12.75" customHeight="1" x14ac:dyDescent="0.2">
      <c r="A48" s="20" t="s">
        <v>10</v>
      </c>
      <c r="B48" s="14">
        <v>4026000</v>
      </c>
      <c r="C48" s="16"/>
      <c r="D48" s="15"/>
      <c r="E48" s="15"/>
      <c r="F48" s="15"/>
      <c r="G48" s="21">
        <f t="shared" si="2"/>
        <v>4026000</v>
      </c>
    </row>
    <row r="49" spans="1:10" s="2" customFormat="1" ht="12.75" customHeight="1" x14ac:dyDescent="0.2">
      <c r="A49" s="20" t="s">
        <v>9</v>
      </c>
      <c r="B49" s="19">
        <v>91034295.819999993</v>
      </c>
      <c r="C49" s="16">
        <v>1567053</v>
      </c>
      <c r="D49" s="15"/>
      <c r="E49" s="15"/>
      <c r="F49" s="15"/>
      <c r="G49" s="21">
        <f t="shared" si="2"/>
        <v>92601348.819999993</v>
      </c>
      <c r="J49" s="3"/>
    </row>
    <row r="50" spans="1:10" ht="12.75" customHeight="1" x14ac:dyDescent="0.2">
      <c r="A50" s="20" t="s">
        <v>8</v>
      </c>
      <c r="B50" s="19">
        <v>157337517.77000001</v>
      </c>
      <c r="C50" s="16">
        <v>3005974</v>
      </c>
      <c r="D50" s="15"/>
      <c r="E50" s="15"/>
      <c r="F50" s="15"/>
      <c r="G50" s="13">
        <f t="shared" si="2"/>
        <v>160343491.77000001</v>
      </c>
    </row>
    <row r="51" spans="1:10" ht="12.75" customHeight="1" x14ac:dyDescent="0.2">
      <c r="A51" s="17" t="s">
        <v>7</v>
      </c>
      <c r="B51" s="14">
        <v>192490138.58000001</v>
      </c>
      <c r="C51" s="16">
        <v>3395670.5</v>
      </c>
      <c r="D51" s="15"/>
      <c r="E51" s="15"/>
      <c r="F51" s="15"/>
      <c r="G51" s="13">
        <f t="shared" si="2"/>
        <v>195885809.08000001</v>
      </c>
    </row>
    <row r="52" spans="1:10" ht="12.75" customHeight="1" x14ac:dyDescent="0.2">
      <c r="A52" s="17" t="s">
        <v>6</v>
      </c>
      <c r="B52" s="14">
        <v>2847647.88</v>
      </c>
      <c r="C52" s="16">
        <v>47408</v>
      </c>
      <c r="D52" s="15"/>
      <c r="E52" s="15"/>
      <c r="F52" s="15"/>
      <c r="G52" s="13">
        <f t="shared" si="2"/>
        <v>2895055.88</v>
      </c>
    </row>
    <row r="53" spans="1:10" ht="12.75" customHeight="1" x14ac:dyDescent="0.2">
      <c r="A53" s="17" t="s">
        <v>5</v>
      </c>
      <c r="B53" s="14"/>
      <c r="C53" s="16">
        <v>0</v>
      </c>
      <c r="D53" s="16">
        <v>149156904</v>
      </c>
      <c r="E53" s="15"/>
      <c r="F53" s="15"/>
      <c r="G53" s="13">
        <f t="shared" si="2"/>
        <v>149156904</v>
      </c>
    </row>
    <row r="54" spans="1:10" ht="12.75" customHeight="1" x14ac:dyDescent="0.2">
      <c r="A54" s="17" t="s">
        <v>4</v>
      </c>
      <c r="B54" s="14"/>
      <c r="C54" s="16"/>
      <c r="D54" s="16">
        <v>2041710</v>
      </c>
      <c r="E54" s="18"/>
      <c r="F54" s="15"/>
      <c r="G54" s="13">
        <f t="shared" si="2"/>
        <v>2041710</v>
      </c>
    </row>
    <row r="55" spans="1:10" ht="12.75" customHeight="1" x14ac:dyDescent="0.2">
      <c r="A55" s="17" t="s">
        <v>3</v>
      </c>
      <c r="B55" s="14"/>
      <c r="C55" s="16">
        <v>0</v>
      </c>
      <c r="D55" s="15"/>
      <c r="E55" s="14">
        <v>999272766.33000004</v>
      </c>
      <c r="F55" s="16"/>
      <c r="G55" s="13">
        <f t="shared" si="2"/>
        <v>999272766.33000004</v>
      </c>
    </row>
    <row r="56" spans="1:10" ht="12.75" customHeight="1" x14ac:dyDescent="0.2">
      <c r="A56" s="17" t="s">
        <v>2</v>
      </c>
      <c r="B56" s="14"/>
      <c r="C56" s="16">
        <v>0</v>
      </c>
      <c r="D56" s="15"/>
      <c r="E56" s="14"/>
      <c r="F56" s="14">
        <v>148232374.94999999</v>
      </c>
      <c r="G56" s="13">
        <f t="shared" si="2"/>
        <v>148232374.94999999</v>
      </c>
    </row>
    <row r="57" spans="1:10" ht="27" customHeight="1" x14ac:dyDescent="0.25">
      <c r="A57" s="12" t="s">
        <v>1</v>
      </c>
      <c r="B57" s="11">
        <f t="shared" ref="B57:G57" si="3">SUM(B27:B56)</f>
        <v>21039658064.690002</v>
      </c>
      <c r="C57" s="11">
        <f t="shared" si="3"/>
        <v>376497968.5</v>
      </c>
      <c r="D57" s="11">
        <f t="shared" si="3"/>
        <v>151198614</v>
      </c>
      <c r="E57" s="11">
        <f t="shared" si="3"/>
        <v>999272766.33000004</v>
      </c>
      <c r="F57" s="11">
        <f t="shared" si="3"/>
        <v>148232374.94999999</v>
      </c>
      <c r="G57" s="10">
        <f t="shared" si="3"/>
        <v>22714859788.470005</v>
      </c>
    </row>
    <row r="58" spans="1:10" x14ac:dyDescent="0.2">
      <c r="B58" s="6"/>
      <c r="C58" s="9"/>
      <c r="G58" s="9"/>
    </row>
    <row r="59" spans="1:10" ht="15" x14ac:dyDescent="0.25">
      <c r="B59" s="6"/>
      <c r="C59" s="8"/>
      <c r="G59" s="5"/>
    </row>
    <row r="60" spans="1:10" ht="15" x14ac:dyDescent="0.25">
      <c r="B60" s="6"/>
      <c r="C60" s="8"/>
      <c r="E60" s="6"/>
      <c r="F60" s="5"/>
      <c r="G60" s="6"/>
    </row>
    <row r="61" spans="1:10" x14ac:dyDescent="0.2">
      <c r="B61" s="6"/>
      <c r="F61" s="6"/>
      <c r="G61" s="6"/>
    </row>
    <row r="62" spans="1:10" ht="15" x14ac:dyDescent="0.25">
      <c r="B62" s="5"/>
      <c r="C62" s="6"/>
    </row>
    <row r="63" spans="1:10" x14ac:dyDescent="0.2">
      <c r="B63" s="6"/>
      <c r="G63" s="6"/>
    </row>
    <row r="64" spans="1:10" ht="15" x14ac:dyDescent="0.25">
      <c r="B64" s="6"/>
      <c r="D64" s="5"/>
    </row>
    <row r="65" spans="1:5" ht="15" x14ac:dyDescent="0.25">
      <c r="B65" s="6"/>
      <c r="D65" s="5"/>
      <c r="E65" s="6"/>
    </row>
    <row r="66" spans="1:5" ht="15" x14ac:dyDescent="0.25">
      <c r="B66" s="6"/>
      <c r="C66" s="7"/>
      <c r="D66" s="5"/>
    </row>
    <row r="67" spans="1:5" ht="15" x14ac:dyDescent="0.25">
      <c r="B67" s="6"/>
      <c r="C67" s="5"/>
      <c r="D67" s="5"/>
    </row>
    <row r="68" spans="1:5" ht="15" x14ac:dyDescent="0.25">
      <c r="B68" s="5"/>
      <c r="C68" s="5"/>
      <c r="D68" s="5"/>
    </row>
    <row r="69" spans="1:5" ht="15" x14ac:dyDescent="0.25">
      <c r="B69" s="6"/>
      <c r="C69" s="5"/>
      <c r="D69" s="5"/>
    </row>
    <row r="70" spans="1:5" ht="15" x14ac:dyDescent="0.25">
      <c r="C70" s="5"/>
    </row>
    <row r="71" spans="1:5" ht="15" x14ac:dyDescent="0.25">
      <c r="B71" s="5"/>
      <c r="C71" s="5"/>
    </row>
    <row r="72" spans="1:5" ht="15" x14ac:dyDescent="0.25">
      <c r="B72" s="5"/>
      <c r="C72" s="5"/>
    </row>
    <row r="73" spans="1:5" ht="15" x14ac:dyDescent="0.25">
      <c r="B73" s="5"/>
      <c r="C73" s="5"/>
    </row>
    <row r="74" spans="1:5" x14ac:dyDescent="0.2">
      <c r="A74" s="2"/>
      <c r="B74" s="3"/>
      <c r="C74" s="3"/>
      <c r="D74" s="2"/>
    </row>
    <row r="75" spans="1:5" x14ac:dyDescent="0.2">
      <c r="A75" s="2"/>
      <c r="B75" s="3"/>
      <c r="C75" s="3"/>
      <c r="D75" s="2"/>
    </row>
    <row r="76" spans="1:5" x14ac:dyDescent="0.2">
      <c r="A76" s="2"/>
      <c r="B76" s="3"/>
      <c r="C76" s="3"/>
      <c r="D76" s="2"/>
    </row>
    <row r="77" spans="1:5" x14ac:dyDescent="0.2">
      <c r="A77" s="2"/>
      <c r="B77" s="3"/>
      <c r="C77" s="3"/>
      <c r="D77" s="2"/>
    </row>
    <row r="78" spans="1:5" x14ac:dyDescent="0.2">
      <c r="A78" s="2"/>
      <c r="B78" s="3"/>
      <c r="C78" s="3"/>
      <c r="D78" s="2"/>
    </row>
    <row r="79" spans="1:5" x14ac:dyDescent="0.2">
      <c r="A79" s="2"/>
      <c r="B79" s="3"/>
      <c r="C79" s="3"/>
      <c r="D79" s="2"/>
    </row>
    <row r="80" spans="1:5" x14ac:dyDescent="0.2">
      <c r="A80" s="2"/>
      <c r="B80" s="3"/>
      <c r="C80" s="3"/>
      <c r="D80" s="2"/>
    </row>
    <row r="81" spans="1:4" x14ac:dyDescent="0.2">
      <c r="A81" s="2"/>
      <c r="B81" s="2"/>
      <c r="C81" s="3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3"/>
      <c r="D83" s="2"/>
    </row>
    <row r="84" spans="1:4" x14ac:dyDescent="0.2">
      <c r="A84" s="2"/>
      <c r="B84" s="2"/>
      <c r="C84" s="3"/>
      <c r="D84" s="2"/>
    </row>
    <row r="85" spans="1:4" x14ac:dyDescent="0.2">
      <c r="A85" s="2"/>
      <c r="B85" s="3"/>
      <c r="C85" s="3"/>
      <c r="D85" s="2"/>
    </row>
    <row r="86" spans="1:4" x14ac:dyDescent="0.2">
      <c r="A86" s="2"/>
      <c r="B86" s="2"/>
      <c r="C86" s="3"/>
      <c r="D86" s="2"/>
    </row>
    <row r="87" spans="1:4" x14ac:dyDescent="0.2">
      <c r="A87" s="2"/>
      <c r="B87" s="4"/>
      <c r="C87" s="3"/>
      <c r="D87" s="2"/>
    </row>
    <row r="88" spans="1:4" x14ac:dyDescent="0.2">
      <c r="A88" s="2"/>
      <c r="B88" s="2"/>
      <c r="C88" s="3"/>
      <c r="D88" s="2"/>
    </row>
    <row r="89" spans="1:4" x14ac:dyDescent="0.2">
      <c r="A89" s="2"/>
      <c r="B89" s="2"/>
      <c r="C89" s="3"/>
      <c r="D89" s="2"/>
    </row>
    <row r="90" spans="1:4" x14ac:dyDescent="0.2">
      <c r="A90" s="2"/>
      <c r="B90" s="2"/>
      <c r="C90" s="3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3"/>
      <c r="D93" s="2"/>
    </row>
    <row r="94" spans="1:4" x14ac:dyDescent="0.2">
      <c r="A94" s="2"/>
      <c r="B94" s="2"/>
      <c r="C94" s="3"/>
      <c r="D94" s="2"/>
    </row>
    <row r="95" spans="1:4" x14ac:dyDescent="0.2">
      <c r="A95" s="2"/>
      <c r="B95" s="2"/>
      <c r="C95" s="3"/>
      <c r="D95" s="2"/>
    </row>
    <row r="96" spans="1:4" x14ac:dyDescent="0.2">
      <c r="A96" s="2"/>
      <c r="B96" s="2"/>
      <c r="C96" s="3"/>
      <c r="D96" s="2"/>
    </row>
    <row r="97" spans="1:4" x14ac:dyDescent="0.2">
      <c r="A97" s="2"/>
      <c r="B97" s="2"/>
      <c r="C97" s="3"/>
      <c r="D97" s="2"/>
    </row>
    <row r="98" spans="1:4" x14ac:dyDescent="0.2">
      <c r="A98" s="2"/>
      <c r="B98" s="2"/>
      <c r="C98" s="3"/>
      <c r="D98" s="2"/>
    </row>
    <row r="99" spans="1:4" x14ac:dyDescent="0.2">
      <c r="A99" s="2"/>
      <c r="B99" s="2"/>
      <c r="C99" s="3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78" spans="1:1" x14ac:dyDescent="0.2">
      <c r="A178" s="1" t="s">
        <v>0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REALIZADOS</vt:lpstr>
      <vt:lpstr>'PAGOS REALIZADOS'!Print_Area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Biosaity Lorenzo</dc:creator>
  <cp:lastModifiedBy>Biosaity Lorenzo</cp:lastModifiedBy>
  <dcterms:created xsi:type="dcterms:W3CDTF">2017-07-25T20:41:05Z</dcterms:created>
  <dcterms:modified xsi:type="dcterms:W3CDTF">2017-07-26T18:20:09Z</dcterms:modified>
</cp:coreProperties>
</file>