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MARZO\"/>
    </mc:Choice>
  </mc:AlternateContent>
  <bookViews>
    <workbookView xWindow="0" yWindow="0" windowWidth="14190" windowHeight="8325"/>
  </bookViews>
  <sheets>
    <sheet name="PAGOS REALZADOS " sheetId="1" r:id="rId1"/>
  </sheets>
  <definedNames>
    <definedName name="_xlnm.Print_Area" localSheetId="0">'PAGOS REALZADOS '!$A$1:$G$59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H21" i="1" s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<sst xmlns="http://schemas.openxmlformats.org/spreadsheetml/2006/main" count="74" uniqueCount="68">
  <si>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</si>
  <si>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</si>
  <si>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31 de marzo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</si>
  <si>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</si>
  <si>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</si>
  <si>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</si>
  <si>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</si>
  <si>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</si>
  <si>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</si>
  <si>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</si>
  <si>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</si>
  <si>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</si>
  <si>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</si>
  <si>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</si>
  <si>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</si>
  <si>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</si>
  <si>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</si>
  <si>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</si>
  <si>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</si>
  <si>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</si>
  <si>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</si>
  <si>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</si>
  <si>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</si>
  <si>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</si>
  <si>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</si>
  <si>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</si>
  <si>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</si>
  <si>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</si>
  <si>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</si>
  <si>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</si>
  <si>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</si>
  <si>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</si>
  <si>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</si>
  <si>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</si>
  <si>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</si>
  <si>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</si>
  <si>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</si>
  <si>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</si>
  <si>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</si>
  <si>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</si>
  <si>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</si>
  <si>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</si>
  <si>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</si>
  <si>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</si>
  <si>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</si>
  <si>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</si>
  <si>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</si>
  <si>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</si>
  <si>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</si>
  <si>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</si>
  <si>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</si>
  <si>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</si>
  <si>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</si>
  <si>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</si>
  <si>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</si>
  <si>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</si>
  <si>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</si>
  <si>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</si>
  <si>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</si>
  <si>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</si>
  <si>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Constitución (Antigua IGMAN)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</si>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</sst>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164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0" borderId="16" xfId="3" applyFill="1" applyBorder="1"/>
    <xf numFmtId="164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2" borderId="6" xfId="2" applyFill="1" applyBorder="1"/>
    <xf numFmtId="164" fontId="1" fillId="0" borderId="7" xfId="3" applyFill="1" applyBorder="1"/>
    <xf numFmtId="0" fontId="1" fillId="2" borderId="0" xfId="2" applyFill="1"/>
    <xf numFmtId="0" fontId="1" fillId="2" borderId="9" xfId="2" applyFill="1" applyBorder="1"/>
    <xf numFmtId="164" fontId="1" fillId="0" borderId="10" xfId="3" applyFont="1" applyFill="1" applyBorder="1"/>
    <xf numFmtId="0" fontId="1" fillId="0" borderId="10" xfId="2" applyFill="1" applyBorder="1"/>
    <xf numFmtId="164" fontId="1" fillId="0" borderId="7" xfId="3" applyFont="1" applyFill="1" applyBorder="1" applyAlignment="1">
      <alignment horizontal="right"/>
    </xf>
    <xf numFmtId="164" fontId="1" fillId="0" borderId="18" xfId="3" applyFont="1" applyFill="1" applyBorder="1"/>
    <xf numFmtId="164" fontId="1" fillId="0" borderId="7" xfId="3" applyFont="1" applyFill="1" applyBorder="1"/>
    <xf numFmtId="164" fontId="1" fillId="2" borderId="0" xfId="3" applyFont="1" applyFill="1"/>
    <xf numFmtId="0" fontId="1" fillId="0" borderId="7" xfId="2" applyFill="1" applyBorder="1"/>
    <xf numFmtId="164" fontId="1" fillId="0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0" borderId="7" xfId="2" applyNumberFormat="1" applyFont="1" applyFill="1" applyBorder="1"/>
    <xf numFmtId="164" fontId="9" fillId="0" borderId="7" xfId="3" applyFont="1" applyFill="1" applyBorder="1"/>
    <xf numFmtId="164" fontId="1" fillId="4" borderId="0" xfId="2" applyNumberFormat="1" applyFill="1"/>
    <xf numFmtId="164" fontId="1" fillId="0" borderId="0" xfId="2" applyNumberFormat="1" applyFill="1"/>
    <xf numFmtId="164" fontId="1" fillId="0" borderId="0" xfId="1" applyFont="1" applyFill="1"/>
    <xf numFmtId="0" fontId="1" fillId="0" borderId="0" xfId="2" applyFill="1"/>
    <xf numFmtId="43" fontId="1" fillId="0" borderId="0" xfId="2" applyNumberFormat="1" applyFill="1"/>
    <xf numFmtId="164" fontId="10" fillId="0" borderId="0" xfId="3" applyFont="1" applyFill="1"/>
    <xf numFmtId="164" fontId="0" fillId="0" borderId="0" xfId="3" applyFont="1" applyFill="1"/>
    <xf numFmtId="164" fontId="11" fillId="0" borderId="0" xfId="3" applyFont="1" applyFill="1"/>
    <xf numFmtId="164" fontId="1" fillId="0" borderId="0" xfId="3" applyFon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80"/>
  <sheetViews>
    <sheetView showGridLines="0" tabSelected="1" showWhiteSpace="0" zoomScaleNormal="100" workbookViewId="0">
      <selection activeCell="A64" sqref="A64"/>
    </sheetView>
  </sheetViews>
  <sheetFormatPr defaultRowHeight="12.75" x14ac:dyDescent="0.2"/>
  <cols>
    <col min="1" max="1" width="64.625" style="3" customWidth="1"/>
    <col min="2" max="2" width="18.125" style="3" customWidth="1"/>
    <col min="3" max="3" width="15.25" style="3" customWidth="1"/>
    <col min="4" max="4" width="15.125" style="3" customWidth="1"/>
    <col min="5" max="5" width="19.75" style="3" bestFit="1" customWidth="1"/>
    <col min="6" max="6" width="15.125" style="3" customWidth="1"/>
    <col min="7" max="7" width="16.25" style="3" customWidth="1"/>
    <col min="8" max="8" width="16.375" style="3" hidden="1" customWidth="1"/>
    <col min="9" max="9" width="15.5" style="3" bestFit="1" customWidth="1"/>
    <col min="10" max="10" width="11.875" style="3" customWidth="1"/>
    <col min="11" max="11" width="11.25" style="3" bestFit="1" customWidth="1"/>
    <col min="12" max="16384" width="9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1711281676.6400001</v>
      </c>
      <c r="C8" s="20">
        <v>8363818.3200000003</v>
      </c>
      <c r="D8" s="20">
        <v>204020934.18000001</v>
      </c>
      <c r="E8" s="20">
        <v>105618246.21000001</v>
      </c>
      <c r="F8" s="20"/>
      <c r="G8" s="20">
        <f t="shared" ref="G8:G20" si="0">SUM(B8:F8)</f>
        <v>2029284675.3500001</v>
      </c>
      <c r="H8" s="9">
        <f>+B8+C8</f>
        <v>1719645494.96</v>
      </c>
      <c r="I8" s="21"/>
    </row>
    <row r="9" spans="1:9" ht="12.75" customHeight="1" x14ac:dyDescent="0.2">
      <c r="A9" s="22" t="s">
        <v>12</v>
      </c>
      <c r="B9" s="19">
        <v>1375952695.2</v>
      </c>
      <c r="C9" s="23">
        <v>7768739.8300000001</v>
      </c>
      <c r="D9" s="23">
        <v>162358205.53999999</v>
      </c>
      <c r="E9" s="23">
        <v>85075794.390000001</v>
      </c>
      <c r="F9" s="23">
        <v>488490147.68000001</v>
      </c>
      <c r="G9" s="20">
        <f t="shared" si="0"/>
        <v>2119645582.6400001</v>
      </c>
      <c r="H9" s="9">
        <f t="shared" ref="H9:H20" si="1">+B9+C9</f>
        <v>1383721435.03</v>
      </c>
      <c r="I9" s="21"/>
    </row>
    <row r="10" spans="1:9" ht="12.75" customHeight="1" x14ac:dyDescent="0.2">
      <c r="A10" s="22" t="s">
        <v>13</v>
      </c>
      <c r="B10" s="19">
        <v>2096874370.5</v>
      </c>
      <c r="C10" s="23">
        <v>9011017.4100000001</v>
      </c>
      <c r="D10" s="23">
        <v>250386805.52000001</v>
      </c>
      <c r="E10" s="23">
        <v>129298202.02</v>
      </c>
      <c r="F10" s="23"/>
      <c r="G10" s="20">
        <f t="shared" si="0"/>
        <v>2485570395.4500003</v>
      </c>
      <c r="H10" s="9">
        <f t="shared" si="1"/>
        <v>2105885387.9100001</v>
      </c>
      <c r="I10" s="21"/>
    </row>
    <row r="11" spans="1:9" ht="12.75" customHeight="1" x14ac:dyDescent="0.2">
      <c r="A11" s="22" t="s">
        <v>14</v>
      </c>
      <c r="B11" s="19">
        <v>2888985746.6100001</v>
      </c>
      <c r="C11" s="23">
        <v>17547617.91</v>
      </c>
      <c r="D11" s="23">
        <v>346774119.29000002</v>
      </c>
      <c r="E11" s="23">
        <v>178261805.56999999</v>
      </c>
      <c r="F11" s="23"/>
      <c r="G11" s="20">
        <f t="shared" si="0"/>
        <v>3431569289.3800001</v>
      </c>
      <c r="H11" s="9">
        <f t="shared" si="1"/>
        <v>2906533364.52</v>
      </c>
      <c r="I11" s="21"/>
    </row>
    <row r="12" spans="1:9" ht="12.75" customHeight="1" x14ac:dyDescent="0.2">
      <c r="A12" s="24" t="s">
        <v>15</v>
      </c>
      <c r="B12" s="19">
        <v>77338202.450000003</v>
      </c>
      <c r="C12" s="23">
        <v>84328.62</v>
      </c>
      <c r="D12" s="23">
        <v>8900149.6099999994</v>
      </c>
      <c r="E12" s="23">
        <v>4762861.5200000005</v>
      </c>
      <c r="F12" s="23"/>
      <c r="G12" s="20">
        <f t="shared" si="0"/>
        <v>91085542.200000003</v>
      </c>
      <c r="H12" s="9">
        <f t="shared" si="1"/>
        <v>77422531.070000008</v>
      </c>
      <c r="I12" s="21"/>
    </row>
    <row r="13" spans="1:9" ht="12.75" customHeight="1" x14ac:dyDescent="0.2">
      <c r="A13" s="24" t="s">
        <v>16</v>
      </c>
      <c r="B13" s="19">
        <v>56160740.980000004</v>
      </c>
      <c r="C13" s="23">
        <v>238832.22</v>
      </c>
      <c r="D13" s="23">
        <v>6910115.2199999997</v>
      </c>
      <c r="E13" s="23">
        <v>3483015.81</v>
      </c>
      <c r="F13" s="23"/>
      <c r="G13" s="20">
        <f t="shared" si="0"/>
        <v>66792704.230000004</v>
      </c>
      <c r="H13" s="9">
        <f t="shared" si="1"/>
        <v>56399573.200000003</v>
      </c>
      <c r="I13" s="21"/>
    </row>
    <row r="14" spans="1:9" ht="12.75" customHeight="1" x14ac:dyDescent="0.2">
      <c r="A14" s="24" t="s">
        <v>17</v>
      </c>
      <c r="B14" s="19">
        <v>6970142.5300000003</v>
      </c>
      <c r="C14" s="23">
        <v>484824</v>
      </c>
      <c r="D14" s="23">
        <v>824210.76</v>
      </c>
      <c r="E14" s="23">
        <v>429616.77</v>
      </c>
      <c r="F14" s="23"/>
      <c r="G14" s="20">
        <f>SUM(B14:F14)</f>
        <v>8708794.0600000005</v>
      </c>
      <c r="H14" s="9">
        <f t="shared" si="1"/>
        <v>7454966.5300000003</v>
      </c>
      <c r="I14" s="21"/>
    </row>
    <row r="15" spans="1:9" ht="12.75" customHeight="1" x14ac:dyDescent="0.2">
      <c r="A15" s="22" t="s">
        <v>18</v>
      </c>
      <c r="B15" s="19">
        <v>17603283.449999999</v>
      </c>
      <c r="C15" s="23">
        <v>24603799.740000002</v>
      </c>
      <c r="D15" s="23">
        <v>2115606.0100000002</v>
      </c>
      <c r="E15" s="23">
        <v>1095410.08</v>
      </c>
      <c r="F15" s="23"/>
      <c r="G15" s="20">
        <f t="shared" si="0"/>
        <v>45418099.279999994</v>
      </c>
      <c r="H15" s="9">
        <f t="shared" si="1"/>
        <v>42207083.189999998</v>
      </c>
      <c r="I15" s="21"/>
    </row>
    <row r="16" spans="1:9" ht="12.75" customHeight="1" x14ac:dyDescent="0.2">
      <c r="A16" s="22" t="s">
        <v>19</v>
      </c>
      <c r="B16" s="19">
        <v>40499276.939999998</v>
      </c>
      <c r="C16" s="23">
        <v>36507211.219999999</v>
      </c>
      <c r="D16" s="23">
        <v>5038278.1000000006</v>
      </c>
      <c r="E16" s="23">
        <v>2529635.37</v>
      </c>
      <c r="F16" s="23"/>
      <c r="G16" s="20">
        <f t="shared" si="0"/>
        <v>84574401.629999995</v>
      </c>
      <c r="H16" s="9">
        <f t="shared" si="1"/>
        <v>77006488.159999996</v>
      </c>
      <c r="I16" s="21"/>
    </row>
    <row r="17" spans="1:10" ht="12.75" customHeight="1" x14ac:dyDescent="0.2">
      <c r="A17" s="22" t="s">
        <v>20</v>
      </c>
      <c r="B17" s="19">
        <v>445767416.99000001</v>
      </c>
      <c r="C17" s="23">
        <v>24239926.420000002</v>
      </c>
      <c r="D17" s="23">
        <v>0</v>
      </c>
      <c r="E17" s="23">
        <v>24618649.260000002</v>
      </c>
      <c r="F17" s="23"/>
      <c r="G17" s="20">
        <f t="shared" si="0"/>
        <v>494625992.67000002</v>
      </c>
      <c r="H17" s="9">
        <f t="shared" si="1"/>
        <v>470007343.41000003</v>
      </c>
      <c r="I17" s="21"/>
    </row>
    <row r="18" spans="1:10" ht="12.75" customHeight="1" x14ac:dyDescent="0.2">
      <c r="A18" s="22" t="s">
        <v>21</v>
      </c>
      <c r="B18" s="19">
        <v>0</v>
      </c>
      <c r="C18" s="23">
        <v>0</v>
      </c>
      <c r="D18" s="23">
        <v>45310374.230000004</v>
      </c>
      <c r="E18" s="23">
        <v>0</v>
      </c>
      <c r="F18" s="23"/>
      <c r="G18" s="20">
        <f t="shared" si="0"/>
        <v>45310374.230000004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1148852744.21</v>
      </c>
      <c r="C19" s="23">
        <v>494065063.35000002</v>
      </c>
      <c r="D19" s="23">
        <v>141313958.38</v>
      </c>
      <c r="E19" s="23">
        <v>71661623.239999995</v>
      </c>
      <c r="F19" s="23"/>
      <c r="G19" s="20">
        <f t="shared" si="0"/>
        <v>1855893389.1800001</v>
      </c>
      <c r="H19" s="9">
        <f t="shared" si="1"/>
        <v>1642917807.5599999</v>
      </c>
      <c r="I19" s="21"/>
    </row>
    <row r="20" spans="1:10" ht="12.75" customHeight="1" x14ac:dyDescent="0.2">
      <c r="A20" s="25" t="s">
        <v>23</v>
      </c>
      <c r="B20" s="26"/>
      <c r="C20" s="23"/>
      <c r="D20" s="23">
        <v>0</v>
      </c>
      <c r="E20" s="23">
        <v>85486024.579999998</v>
      </c>
      <c r="F20" s="23"/>
      <c r="G20" s="20">
        <f t="shared" si="0"/>
        <v>85486024.579999998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9866286296.5</v>
      </c>
      <c r="C21" s="29">
        <f>SUM(C8:C20)</f>
        <v>622915179.03999996</v>
      </c>
      <c r="D21" s="29">
        <f t="shared" si="2"/>
        <v>1173952756.8400002</v>
      </c>
      <c r="E21" s="29">
        <f t="shared" si="2"/>
        <v>692320884.81999993</v>
      </c>
      <c r="F21" s="29">
        <f t="shared" si="2"/>
        <v>488490147.68000001</v>
      </c>
      <c r="G21" s="29">
        <f t="shared" si="2"/>
        <v>12843965264.879999</v>
      </c>
      <c r="H21" s="9">
        <f>SUM(H8:H20)</f>
        <v>10489201475.539999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1197866565.49</v>
      </c>
      <c r="C23" s="34"/>
      <c r="D23" s="34"/>
      <c r="E23" s="34"/>
      <c r="F23" s="34"/>
      <c r="G23" s="35">
        <f>+B23+C23+D23+E23+F23</f>
        <v>1197866565.49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52160433.93</v>
      </c>
      <c r="F24" s="34"/>
      <c r="G24" s="35">
        <f>+B24+C24+D24+E24+F24</f>
        <v>52160433.93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4963806.4000000004</v>
      </c>
      <c r="G25" s="35">
        <f>+B25+C25+D25+E25+F25</f>
        <v>4963806.4000000004</v>
      </c>
    </row>
    <row r="26" spans="1:10" ht="15" customHeight="1" thickBot="1" x14ac:dyDescent="0.3">
      <c r="A26" s="38" t="s">
        <v>24</v>
      </c>
      <c r="B26" s="39">
        <f>SUM(B23:B25)</f>
        <v>1197866565.49</v>
      </c>
      <c r="C26" s="39">
        <f>SUM(C23:C25)</f>
        <v>0</v>
      </c>
      <c r="D26" s="39">
        <f>SUM(D23:D25)</f>
        <v>0</v>
      </c>
      <c r="E26" s="39">
        <f>SUM(E23:E25)</f>
        <v>52160433.93</v>
      </c>
      <c r="F26" s="39">
        <f>SUM(F23:F25)</f>
        <v>4963806.4000000004</v>
      </c>
      <c r="G26" s="40">
        <f>+G23+G24+G25</f>
        <v>1254990805.8200002</v>
      </c>
      <c r="H26" s="9"/>
      <c r="I26" s="41"/>
      <c r="J26" s="21"/>
    </row>
    <row r="27" spans="1:10" ht="60" customHeight="1" thickBot="1" x14ac:dyDescent="0.3">
      <c r="A27" s="42" t="s">
        <v>30</v>
      </c>
      <c r="B27" s="14" t="s">
        <v>31</v>
      </c>
      <c r="C27" s="14" t="s">
        <v>32</v>
      </c>
      <c r="D27" s="43" t="s">
        <v>33</v>
      </c>
      <c r="E27" s="43" t="s">
        <v>34</v>
      </c>
      <c r="F27" s="43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4">
        <v>46333196.939999998</v>
      </c>
      <c r="C28" s="45">
        <v>776232</v>
      </c>
      <c r="D28" s="46"/>
      <c r="E28" s="47"/>
      <c r="F28" s="46"/>
      <c r="G28" s="44">
        <f t="shared" ref="G28:G58" si="3">SUM(B28:F28)</f>
        <v>47109428.939999998</v>
      </c>
      <c r="H28" s="48"/>
    </row>
    <row r="29" spans="1:10" s="51" customFormat="1" ht="12.75" customHeight="1" x14ac:dyDescent="0.2">
      <c r="A29" s="49" t="s">
        <v>37</v>
      </c>
      <c r="B29" s="50">
        <v>979200</v>
      </c>
      <c r="C29" s="45">
        <v>0</v>
      </c>
      <c r="D29" s="46"/>
      <c r="E29" s="46"/>
      <c r="F29" s="46"/>
      <c r="G29" s="44">
        <f t="shared" si="3"/>
        <v>979200</v>
      </c>
      <c r="H29" s="48"/>
    </row>
    <row r="30" spans="1:10" s="51" customFormat="1" ht="12.75" customHeight="1" x14ac:dyDescent="0.2">
      <c r="A30" s="52" t="s">
        <v>38</v>
      </c>
      <c r="B30" s="50">
        <v>115653400.68000001</v>
      </c>
      <c r="C30" s="53">
        <v>1879128</v>
      </c>
      <c r="D30" s="54"/>
      <c r="E30" s="54"/>
      <c r="F30" s="54"/>
      <c r="G30" s="44">
        <f t="shared" si="3"/>
        <v>117532528.68000001</v>
      </c>
      <c r="H30" s="48"/>
    </row>
    <row r="31" spans="1:10" s="51" customFormat="1" ht="12.75" customHeight="1" x14ac:dyDescent="0.2">
      <c r="A31" s="52" t="s">
        <v>39</v>
      </c>
      <c r="B31" s="55">
        <v>26585095.039999999</v>
      </c>
      <c r="C31" s="53">
        <v>0</v>
      </c>
      <c r="D31" s="54"/>
      <c r="E31" s="54"/>
      <c r="F31" s="54"/>
      <c r="G31" s="44">
        <f t="shared" si="3"/>
        <v>26585095.039999999</v>
      </c>
      <c r="H31" s="48"/>
    </row>
    <row r="32" spans="1:10" s="51" customFormat="1" ht="12.75" customHeight="1" x14ac:dyDescent="0.2">
      <c r="A32" s="52" t="s">
        <v>40</v>
      </c>
      <c r="B32" s="55">
        <v>121491533</v>
      </c>
      <c r="C32" s="53">
        <v>1942164</v>
      </c>
      <c r="D32" s="54"/>
      <c r="E32" s="54"/>
      <c r="F32" s="54"/>
      <c r="G32" s="44">
        <f t="shared" si="3"/>
        <v>123433697</v>
      </c>
      <c r="H32" s="48"/>
    </row>
    <row r="33" spans="1:8" s="51" customFormat="1" ht="12.75" customHeight="1" x14ac:dyDescent="0.2">
      <c r="A33" s="52" t="s">
        <v>41</v>
      </c>
      <c r="B33" s="55">
        <v>248072610.15000001</v>
      </c>
      <c r="C33" s="53">
        <v>4196919</v>
      </c>
      <c r="D33" s="54"/>
      <c r="E33" s="54"/>
      <c r="F33" s="54"/>
      <c r="G33" s="44">
        <f t="shared" si="3"/>
        <v>252269529.15000001</v>
      </c>
      <c r="H33" s="48"/>
    </row>
    <row r="34" spans="1:8" s="51" customFormat="1" ht="12.75" customHeight="1" x14ac:dyDescent="0.2">
      <c r="A34" s="52" t="s">
        <v>42</v>
      </c>
      <c r="B34" s="50">
        <v>126386075.12</v>
      </c>
      <c r="C34" s="53">
        <v>2020482</v>
      </c>
      <c r="D34" s="54"/>
      <c r="E34" s="54"/>
      <c r="F34" s="54"/>
      <c r="G34" s="44">
        <f t="shared" si="3"/>
        <v>128406557.12</v>
      </c>
      <c r="H34" s="48"/>
    </row>
    <row r="35" spans="1:8" s="51" customFormat="1" ht="12.75" customHeight="1" x14ac:dyDescent="0.2">
      <c r="A35" s="52" t="s">
        <v>43</v>
      </c>
      <c r="B35" s="50">
        <v>195581507.12</v>
      </c>
      <c r="C35" s="53">
        <v>3276103</v>
      </c>
      <c r="D35" s="54"/>
      <c r="E35" s="54"/>
      <c r="F35" s="54"/>
      <c r="G35" s="44">
        <f t="shared" si="3"/>
        <v>198857610.12</v>
      </c>
      <c r="H35" s="48"/>
    </row>
    <row r="36" spans="1:8" s="51" customFormat="1" ht="12.75" customHeight="1" x14ac:dyDescent="0.2">
      <c r="A36" s="52" t="s">
        <v>44</v>
      </c>
      <c r="B36" s="50">
        <v>1170935359.6800001</v>
      </c>
      <c r="C36" s="53">
        <v>19646371.5</v>
      </c>
      <c r="D36" s="54"/>
      <c r="E36" s="54"/>
      <c r="F36" s="54"/>
      <c r="G36" s="44">
        <f t="shared" si="3"/>
        <v>1190581731.1800001</v>
      </c>
      <c r="H36" s="48"/>
    </row>
    <row r="37" spans="1:8" s="51" customFormat="1" ht="12.75" customHeight="1" x14ac:dyDescent="0.2">
      <c r="A37" s="52" t="s">
        <v>45</v>
      </c>
      <c r="B37" s="50">
        <v>119069798.60000001</v>
      </c>
      <c r="C37" s="53">
        <v>1895724</v>
      </c>
      <c r="D37" s="54"/>
      <c r="E37" s="54"/>
      <c r="F37" s="54"/>
      <c r="G37" s="44">
        <f t="shared" si="3"/>
        <v>120965522.60000001</v>
      </c>
      <c r="H37" s="48"/>
    </row>
    <row r="38" spans="1:8" s="51" customFormat="1" ht="12.75" customHeight="1" x14ac:dyDescent="0.2">
      <c r="A38" s="52" t="s">
        <v>46</v>
      </c>
      <c r="B38" s="50">
        <v>498315066.68000001</v>
      </c>
      <c r="C38" s="53">
        <v>8166627</v>
      </c>
      <c r="D38" s="54"/>
      <c r="E38" s="54"/>
      <c r="F38" s="54"/>
      <c r="G38" s="44">
        <f t="shared" si="3"/>
        <v>506481693.68000001</v>
      </c>
      <c r="H38" s="48"/>
    </row>
    <row r="39" spans="1:8" s="51" customFormat="1" ht="12.75" customHeight="1" x14ac:dyDescent="0.2">
      <c r="A39" s="52" t="s">
        <v>47</v>
      </c>
      <c r="B39" s="50">
        <v>4044832571.8899999</v>
      </c>
      <c r="C39" s="53">
        <v>66501905.5</v>
      </c>
      <c r="D39" s="54"/>
      <c r="E39" s="54"/>
      <c r="F39" s="54"/>
      <c r="G39" s="44">
        <f t="shared" si="3"/>
        <v>4111334477.3899999</v>
      </c>
      <c r="H39" s="48"/>
    </row>
    <row r="40" spans="1:8" s="51" customFormat="1" ht="12.75" customHeight="1" x14ac:dyDescent="0.2">
      <c r="A40" s="52" t="s">
        <v>48</v>
      </c>
      <c r="B40" s="50">
        <v>4517111.18</v>
      </c>
      <c r="C40" s="53">
        <v>78516</v>
      </c>
      <c r="D40" s="54"/>
      <c r="E40" s="54"/>
      <c r="F40" s="54"/>
      <c r="G40" s="44">
        <f t="shared" si="3"/>
        <v>4595627.18</v>
      </c>
      <c r="H40" s="48"/>
    </row>
    <row r="41" spans="1:8" s="51" customFormat="1" ht="12.75" customHeight="1" x14ac:dyDescent="0.2">
      <c r="A41" s="52" t="s">
        <v>49</v>
      </c>
      <c r="B41" s="50">
        <v>99857099.560000002</v>
      </c>
      <c r="C41" s="53">
        <v>1677402</v>
      </c>
      <c r="D41" s="54"/>
      <c r="E41" s="54"/>
      <c r="F41" s="54"/>
      <c r="G41" s="44">
        <f t="shared" si="3"/>
        <v>101534501.56</v>
      </c>
      <c r="H41" s="48"/>
    </row>
    <row r="42" spans="1:8" s="51" customFormat="1" ht="12.75" customHeight="1" x14ac:dyDescent="0.2">
      <c r="A42" s="52" t="s">
        <v>50</v>
      </c>
      <c r="B42" s="50">
        <v>326566461.01999998</v>
      </c>
      <c r="C42" s="53">
        <v>5767524</v>
      </c>
      <c r="D42" s="54"/>
      <c r="E42" s="54"/>
      <c r="F42" s="54"/>
      <c r="G42" s="44">
        <f t="shared" si="3"/>
        <v>332333985.01999998</v>
      </c>
      <c r="H42" s="48"/>
    </row>
    <row r="43" spans="1:8" s="51" customFormat="1" ht="12.75" customHeight="1" x14ac:dyDescent="0.2">
      <c r="A43" s="52" t="s">
        <v>51</v>
      </c>
      <c r="B43" s="56">
        <v>10444144.48</v>
      </c>
      <c r="C43" s="53">
        <v>0</v>
      </c>
      <c r="D43" s="54"/>
      <c r="E43" s="54"/>
      <c r="F43" s="54"/>
      <c r="G43" s="44">
        <f t="shared" si="3"/>
        <v>10444144.48</v>
      </c>
      <c r="H43" s="48"/>
    </row>
    <row r="44" spans="1:8" s="51" customFormat="1" ht="12.75" customHeight="1" x14ac:dyDescent="0.2">
      <c r="A44" s="52" t="s">
        <v>52</v>
      </c>
      <c r="B44" s="56">
        <v>189651154.47</v>
      </c>
      <c r="C44" s="53">
        <v>3051630</v>
      </c>
      <c r="D44" s="54"/>
      <c r="E44" s="54"/>
      <c r="F44" s="54"/>
      <c r="G44" s="44">
        <f t="shared" si="3"/>
        <v>192702784.47</v>
      </c>
      <c r="H44" s="48"/>
    </row>
    <row r="45" spans="1:8" s="51" customFormat="1" ht="12.75" customHeight="1" x14ac:dyDescent="0.2">
      <c r="A45" s="52" t="s">
        <v>53</v>
      </c>
      <c r="B45" s="56">
        <v>1860688195.79</v>
      </c>
      <c r="C45" s="53">
        <v>31037605</v>
      </c>
      <c r="D45" s="54"/>
      <c r="E45" s="54"/>
      <c r="F45" s="54"/>
      <c r="G45" s="44">
        <f t="shared" si="3"/>
        <v>1891725800.79</v>
      </c>
      <c r="H45" s="48"/>
    </row>
    <row r="46" spans="1:8" s="51" customFormat="1" ht="12.75" customHeight="1" x14ac:dyDescent="0.2">
      <c r="A46" s="52" t="s">
        <v>54</v>
      </c>
      <c r="B46" s="57">
        <v>23265323.280000001</v>
      </c>
      <c r="C46" s="53">
        <v>410814</v>
      </c>
      <c r="D46" s="54"/>
      <c r="E46" s="54"/>
      <c r="F46" s="54"/>
      <c r="G46" s="44">
        <f t="shared" si="3"/>
        <v>23676137.280000001</v>
      </c>
      <c r="H46" s="48"/>
    </row>
    <row r="47" spans="1:8" s="51" customFormat="1" ht="12.75" customHeight="1" x14ac:dyDescent="0.2">
      <c r="A47" s="52" t="s">
        <v>55</v>
      </c>
      <c r="B47" s="50">
        <v>2782923826.3600001</v>
      </c>
      <c r="C47" s="53">
        <v>46770923.5</v>
      </c>
      <c r="D47" s="54"/>
      <c r="E47" s="54"/>
      <c r="F47" s="54"/>
      <c r="G47" s="44">
        <f t="shared" si="3"/>
        <v>2829694749.8600001</v>
      </c>
      <c r="H47" s="48"/>
    </row>
    <row r="48" spans="1:8" s="51" customFormat="1" ht="12.75" customHeight="1" x14ac:dyDescent="0.2">
      <c r="A48" s="52" t="s">
        <v>56</v>
      </c>
      <c r="B48" s="57">
        <v>35178457.439999998</v>
      </c>
      <c r="C48" s="53">
        <v>0</v>
      </c>
      <c r="D48" s="54"/>
      <c r="E48" s="54"/>
      <c r="F48" s="54"/>
      <c r="G48" s="44">
        <f t="shared" si="3"/>
        <v>35178457.439999998</v>
      </c>
      <c r="H48" s="48"/>
    </row>
    <row r="49" spans="1:11" s="51" customFormat="1" ht="12.75" customHeight="1" x14ac:dyDescent="0.2">
      <c r="A49" s="52" t="s">
        <v>57</v>
      </c>
      <c r="B49" s="50">
        <v>46113200</v>
      </c>
      <c r="C49" s="53">
        <v>0</v>
      </c>
      <c r="D49" s="54"/>
      <c r="E49" s="54"/>
      <c r="F49" s="54"/>
      <c r="G49" s="44">
        <f t="shared" si="3"/>
        <v>46113200</v>
      </c>
      <c r="H49" s="48"/>
    </row>
    <row r="50" spans="1:11" s="51" customFormat="1" ht="12.75" customHeight="1" x14ac:dyDescent="0.2">
      <c r="A50" s="52" t="s">
        <v>58</v>
      </c>
      <c r="B50" s="50">
        <v>16171200</v>
      </c>
      <c r="C50" s="53">
        <v>0</v>
      </c>
      <c r="D50" s="54"/>
      <c r="E50" s="54"/>
      <c r="F50" s="54"/>
      <c r="G50" s="44">
        <f>SUM(B50:F50)</f>
        <v>16171200</v>
      </c>
      <c r="H50" s="48"/>
    </row>
    <row r="51" spans="1:11" s="51" customFormat="1" ht="12.75" customHeight="1" x14ac:dyDescent="0.2">
      <c r="A51" s="52" t="s">
        <v>59</v>
      </c>
      <c r="B51" s="50">
        <v>43120700</v>
      </c>
      <c r="C51" s="53">
        <v>0</v>
      </c>
      <c r="D51" s="54"/>
      <c r="E51" s="54"/>
      <c r="F51" s="54"/>
      <c r="G51" s="44">
        <f>SUM(B51:F51)</f>
        <v>43120700</v>
      </c>
      <c r="H51" s="48"/>
    </row>
    <row r="52" spans="1:11" s="51" customFormat="1" ht="12.75" customHeight="1" x14ac:dyDescent="0.2">
      <c r="A52" s="52" t="s">
        <v>60</v>
      </c>
      <c r="B52" s="57">
        <v>38521727.07</v>
      </c>
      <c r="C52" s="53">
        <v>610974</v>
      </c>
      <c r="D52" s="54"/>
      <c r="E52" s="54"/>
      <c r="F52" s="54"/>
      <c r="G52" s="44">
        <f t="shared" si="3"/>
        <v>39132701.07</v>
      </c>
      <c r="H52" s="48"/>
      <c r="K52" s="58"/>
    </row>
    <row r="53" spans="1:11" ht="12.75" customHeight="1" x14ac:dyDescent="0.2">
      <c r="A53" s="52" t="s">
        <v>61</v>
      </c>
      <c r="B53" s="57">
        <v>88941898.719999999</v>
      </c>
      <c r="C53" s="53">
        <v>1570168</v>
      </c>
      <c r="D53" s="54"/>
      <c r="E53" s="54"/>
      <c r="F53" s="54"/>
      <c r="G53" s="44">
        <f t="shared" si="3"/>
        <v>90512066.719999999</v>
      </c>
      <c r="H53" s="48"/>
    </row>
    <row r="54" spans="1:11" ht="12" customHeight="1" x14ac:dyDescent="0.2">
      <c r="A54" s="25" t="s">
        <v>62</v>
      </c>
      <c r="B54" s="50">
        <v>102963057.8</v>
      </c>
      <c r="C54" s="53">
        <v>1665258</v>
      </c>
      <c r="D54" s="54"/>
      <c r="E54" s="54"/>
      <c r="F54" s="54"/>
      <c r="G54" s="44">
        <f t="shared" si="3"/>
        <v>104628315.8</v>
      </c>
      <c r="H54" s="48"/>
    </row>
    <row r="55" spans="1:11" ht="12.75" customHeight="1" x14ac:dyDescent="0.2">
      <c r="A55" s="25" t="s">
        <v>63</v>
      </c>
      <c r="B55" s="50">
        <v>0</v>
      </c>
      <c r="C55" s="53">
        <v>0</v>
      </c>
      <c r="D55" s="50">
        <v>76870452</v>
      </c>
      <c r="E55" s="54"/>
      <c r="F55" s="54"/>
      <c r="G55" s="44">
        <f t="shared" si="3"/>
        <v>76870452</v>
      </c>
      <c r="H55" s="48"/>
    </row>
    <row r="56" spans="1:11" ht="12.75" customHeight="1" x14ac:dyDescent="0.2">
      <c r="A56" s="25" t="s">
        <v>64</v>
      </c>
      <c r="B56" s="50"/>
      <c r="C56" s="53"/>
      <c r="D56" s="53"/>
      <c r="E56" s="59"/>
      <c r="F56" s="54"/>
      <c r="G56" s="44">
        <f t="shared" si="3"/>
        <v>0</v>
      </c>
      <c r="H56" s="48"/>
    </row>
    <row r="57" spans="1:11" ht="12.75" customHeight="1" x14ac:dyDescent="0.2">
      <c r="A57" s="25" t="s">
        <v>65</v>
      </c>
      <c r="B57" s="50"/>
      <c r="C57" s="53">
        <v>0</v>
      </c>
      <c r="D57" s="54"/>
      <c r="E57" s="50">
        <v>578686121.46000004</v>
      </c>
      <c r="F57" s="53"/>
      <c r="G57" s="44">
        <f t="shared" si="3"/>
        <v>578686121.46000004</v>
      </c>
      <c r="H57" s="48"/>
    </row>
    <row r="58" spans="1:11" ht="12.75" customHeight="1" x14ac:dyDescent="0.2">
      <c r="A58" s="25" t="s">
        <v>66</v>
      </c>
      <c r="B58" s="50"/>
      <c r="C58" s="60">
        <v>0</v>
      </c>
      <c r="D58" s="54"/>
      <c r="E58" s="50"/>
      <c r="F58" s="50">
        <v>84475971.950000003</v>
      </c>
      <c r="G58" s="44">
        <f t="shared" si="3"/>
        <v>84475971.950000003</v>
      </c>
      <c r="H58" s="48"/>
    </row>
    <row r="59" spans="1:11" ht="27" customHeight="1" x14ac:dyDescent="0.25">
      <c r="A59" s="61" t="s">
        <v>24</v>
      </c>
      <c r="B59" s="62">
        <f t="shared" ref="B59:G59" si="4">SUM(B28:B58)</f>
        <v>12383158972.07</v>
      </c>
      <c r="C59" s="62">
        <f t="shared" si="4"/>
        <v>202942470.5</v>
      </c>
      <c r="D59" s="62">
        <f t="shared" si="4"/>
        <v>76870452</v>
      </c>
      <c r="E59" s="62">
        <f t="shared" si="4"/>
        <v>578686121.46000004</v>
      </c>
      <c r="F59" s="62">
        <f t="shared" si="4"/>
        <v>84475971.950000003</v>
      </c>
      <c r="G59" s="63">
        <f t="shared" si="4"/>
        <v>13326133987.98</v>
      </c>
      <c r="H59" s="64"/>
    </row>
    <row r="60" spans="1:11" x14ac:dyDescent="0.2">
      <c r="B60" s="65"/>
      <c r="C60" s="66"/>
      <c r="D60" s="67"/>
      <c r="E60" s="67"/>
      <c r="F60" s="67"/>
      <c r="G60" s="66"/>
      <c r="H60" s="48"/>
    </row>
    <row r="61" spans="1:11" x14ac:dyDescent="0.2">
      <c r="B61" s="65"/>
      <c r="C61" s="68"/>
      <c r="D61" s="67"/>
      <c r="E61" s="67"/>
      <c r="F61" s="67"/>
      <c r="G61" s="69"/>
      <c r="H61" s="48"/>
    </row>
    <row r="62" spans="1:11" x14ac:dyDescent="0.2">
      <c r="B62" s="65"/>
      <c r="C62" s="68"/>
      <c r="D62" s="67"/>
      <c r="E62" s="65"/>
      <c r="F62" s="69"/>
      <c r="G62" s="65"/>
      <c r="H62" s="48"/>
    </row>
    <row r="63" spans="1:11" x14ac:dyDescent="0.2">
      <c r="B63" s="65"/>
      <c r="C63" s="67"/>
      <c r="D63" s="67"/>
      <c r="E63" s="67"/>
      <c r="F63" s="65"/>
      <c r="G63" s="65"/>
      <c r="H63" s="48"/>
    </row>
    <row r="64" spans="1:11" x14ac:dyDescent="0.2">
      <c r="B64" s="69"/>
      <c r="C64" s="65"/>
      <c r="D64" s="67"/>
      <c r="E64" s="67"/>
      <c r="F64" s="67"/>
      <c r="G64" s="67"/>
      <c r="H64" s="48"/>
    </row>
    <row r="65" spans="1:7" x14ac:dyDescent="0.2">
      <c r="B65" s="65"/>
      <c r="C65" s="67"/>
      <c r="D65" s="67"/>
      <c r="E65" s="67"/>
      <c r="F65" s="67"/>
      <c r="G65" s="65"/>
    </row>
    <row r="66" spans="1:7" ht="15.75" x14ac:dyDescent="0.25">
      <c r="B66" s="65"/>
      <c r="C66" s="67"/>
      <c r="D66" s="70"/>
      <c r="E66" s="67"/>
      <c r="F66" s="67"/>
      <c r="G66" s="67"/>
    </row>
    <row r="67" spans="1:7" ht="15.75" x14ac:dyDescent="0.25">
      <c r="B67" s="65"/>
      <c r="C67" s="67"/>
      <c r="D67" s="70"/>
      <c r="E67" s="65"/>
      <c r="F67" s="67"/>
      <c r="G67" s="67"/>
    </row>
    <row r="68" spans="1:7" ht="15.75" x14ac:dyDescent="0.25">
      <c r="B68" s="65"/>
      <c r="C68" s="71"/>
      <c r="D68" s="70"/>
      <c r="E68" s="67"/>
      <c r="F68" s="67"/>
      <c r="G68" s="67"/>
    </row>
    <row r="69" spans="1:7" ht="15.75" x14ac:dyDescent="0.25">
      <c r="B69" s="65"/>
      <c r="C69" s="70"/>
      <c r="D69" s="70"/>
      <c r="E69" s="67"/>
      <c r="F69" s="67"/>
      <c r="G69" s="67"/>
    </row>
    <row r="70" spans="1:7" ht="15.75" x14ac:dyDescent="0.25">
      <c r="B70" s="70"/>
      <c r="C70" s="70"/>
      <c r="D70" s="70"/>
      <c r="E70" s="67"/>
      <c r="F70" s="67"/>
      <c r="G70" s="67"/>
    </row>
    <row r="71" spans="1:7" ht="15.75" x14ac:dyDescent="0.25">
      <c r="B71" s="65"/>
      <c r="C71" s="70"/>
      <c r="D71" s="70"/>
      <c r="E71" s="67"/>
      <c r="F71" s="67"/>
      <c r="G71" s="67"/>
    </row>
    <row r="72" spans="1:7" ht="15.75" x14ac:dyDescent="0.25">
      <c r="B72" s="67"/>
      <c r="C72" s="70"/>
      <c r="D72" s="67"/>
      <c r="E72" s="67"/>
      <c r="F72" s="67"/>
      <c r="G72" s="67"/>
    </row>
    <row r="73" spans="1:7" ht="15.75" x14ac:dyDescent="0.25">
      <c r="B73" s="70"/>
      <c r="C73" s="70"/>
      <c r="D73" s="67"/>
      <c r="E73" s="67"/>
      <c r="F73" s="67"/>
      <c r="G73" s="67"/>
    </row>
    <row r="74" spans="1:7" ht="15.75" x14ac:dyDescent="0.25">
      <c r="B74" s="70"/>
      <c r="C74" s="70"/>
      <c r="D74" s="67"/>
      <c r="E74" s="67"/>
      <c r="F74" s="67"/>
      <c r="G74" s="67"/>
    </row>
    <row r="75" spans="1:7" ht="15.75" x14ac:dyDescent="0.25">
      <c r="B75" s="70"/>
      <c r="C75" s="70"/>
      <c r="D75" s="67"/>
      <c r="E75" s="67"/>
      <c r="F75" s="67"/>
      <c r="G75" s="67"/>
    </row>
    <row r="76" spans="1:7" x14ac:dyDescent="0.2">
      <c r="A76" s="51"/>
      <c r="B76" s="72"/>
      <c r="C76" s="72"/>
      <c r="D76" s="67"/>
      <c r="E76" s="67"/>
      <c r="F76" s="67"/>
      <c r="G76" s="67"/>
    </row>
    <row r="77" spans="1:7" x14ac:dyDescent="0.2">
      <c r="A77" s="51"/>
      <c r="B77" s="72"/>
      <c r="C77" s="72"/>
      <c r="D77" s="67"/>
      <c r="E77" s="67"/>
      <c r="F77" s="67"/>
      <c r="G77" s="67"/>
    </row>
    <row r="78" spans="1:7" x14ac:dyDescent="0.2">
      <c r="A78" s="51"/>
      <c r="B78" s="72"/>
      <c r="C78" s="72"/>
      <c r="D78" s="67"/>
      <c r="E78" s="67"/>
      <c r="F78" s="67"/>
      <c r="G78" s="67"/>
    </row>
    <row r="79" spans="1:7" x14ac:dyDescent="0.2">
      <c r="A79" s="51"/>
      <c r="B79" s="72"/>
      <c r="C79" s="72"/>
      <c r="D79" s="67"/>
      <c r="E79" s="67"/>
      <c r="F79" s="67"/>
      <c r="G79" s="67"/>
    </row>
    <row r="80" spans="1:7" x14ac:dyDescent="0.2">
      <c r="A80" s="51"/>
      <c r="B80" s="72"/>
      <c r="C80" s="72"/>
      <c r="D80" s="67"/>
      <c r="E80" s="67"/>
      <c r="F80" s="67"/>
      <c r="G80" s="67"/>
    </row>
    <row r="81" spans="1:7" x14ac:dyDescent="0.2">
      <c r="A81" s="51"/>
      <c r="B81" s="72"/>
      <c r="C81" s="72"/>
      <c r="D81" s="67"/>
      <c r="E81" s="67"/>
      <c r="F81" s="67"/>
      <c r="G81" s="67"/>
    </row>
    <row r="82" spans="1:7" x14ac:dyDescent="0.2">
      <c r="A82" s="51"/>
      <c r="B82" s="72"/>
      <c r="C82" s="72"/>
      <c r="D82" s="67"/>
      <c r="E82" s="67"/>
      <c r="F82" s="67"/>
      <c r="G82" s="67"/>
    </row>
    <row r="83" spans="1:7" x14ac:dyDescent="0.2">
      <c r="A83" s="51"/>
      <c r="B83" s="67"/>
      <c r="C83" s="72"/>
      <c r="D83" s="67"/>
      <c r="E83" s="67"/>
      <c r="F83" s="67"/>
      <c r="G83" s="67"/>
    </row>
    <row r="84" spans="1:7" x14ac:dyDescent="0.2">
      <c r="A84" s="51"/>
      <c r="B84" s="67"/>
      <c r="C84" s="67"/>
      <c r="D84" s="67"/>
      <c r="E84" s="67"/>
      <c r="F84" s="67"/>
      <c r="G84" s="67"/>
    </row>
    <row r="85" spans="1:7" x14ac:dyDescent="0.2">
      <c r="A85" s="51"/>
      <c r="B85" s="67"/>
      <c r="C85" s="72"/>
      <c r="D85" s="67"/>
      <c r="E85" s="67"/>
      <c r="F85" s="67"/>
      <c r="G85" s="67"/>
    </row>
    <row r="86" spans="1:7" x14ac:dyDescent="0.2">
      <c r="A86" s="51"/>
      <c r="B86" s="67"/>
      <c r="C86" s="72"/>
      <c r="D86" s="67"/>
      <c r="E86" s="67"/>
      <c r="F86" s="67"/>
      <c r="G86" s="67"/>
    </row>
    <row r="87" spans="1:7" x14ac:dyDescent="0.2">
      <c r="A87" s="51"/>
      <c r="B87" s="72"/>
      <c r="C87" s="72"/>
      <c r="D87" s="67"/>
      <c r="E87" s="67"/>
      <c r="F87" s="67"/>
      <c r="G87" s="67"/>
    </row>
    <row r="88" spans="1:7" x14ac:dyDescent="0.2">
      <c r="A88" s="51"/>
      <c r="B88" s="67"/>
      <c r="C88" s="72"/>
      <c r="D88" s="67"/>
      <c r="E88" s="67"/>
      <c r="F88" s="67"/>
      <c r="G88" s="67"/>
    </row>
    <row r="89" spans="1:7" x14ac:dyDescent="0.2">
      <c r="A89" s="51"/>
      <c r="B89" s="65"/>
      <c r="C89" s="72"/>
      <c r="D89" s="67"/>
      <c r="E89" s="67"/>
      <c r="F89" s="67"/>
      <c r="G89" s="67"/>
    </row>
    <row r="90" spans="1:7" x14ac:dyDescent="0.2">
      <c r="A90" s="51"/>
      <c r="B90" s="67"/>
      <c r="C90" s="72"/>
      <c r="D90" s="67"/>
      <c r="E90" s="67"/>
      <c r="F90" s="67"/>
      <c r="G90" s="67"/>
    </row>
    <row r="91" spans="1:7" x14ac:dyDescent="0.2">
      <c r="A91" s="51"/>
      <c r="B91" s="67"/>
      <c r="C91" s="72"/>
      <c r="D91" s="67"/>
      <c r="E91" s="67"/>
      <c r="F91" s="67"/>
      <c r="G91" s="67"/>
    </row>
    <row r="92" spans="1:7" x14ac:dyDescent="0.2">
      <c r="A92" s="51"/>
      <c r="B92" s="67"/>
      <c r="C92" s="72"/>
      <c r="D92" s="67"/>
      <c r="E92" s="67"/>
      <c r="F92" s="67"/>
      <c r="G92" s="67"/>
    </row>
    <row r="93" spans="1:7" x14ac:dyDescent="0.2">
      <c r="A93" s="51"/>
      <c r="B93" s="67"/>
      <c r="C93" s="67"/>
      <c r="D93" s="67"/>
      <c r="E93" s="67"/>
      <c r="F93" s="67"/>
      <c r="G93" s="67"/>
    </row>
    <row r="94" spans="1:7" x14ac:dyDescent="0.2">
      <c r="A94" s="51"/>
      <c r="B94" s="67"/>
      <c r="C94" s="67"/>
      <c r="D94" s="67"/>
      <c r="E94" s="67"/>
      <c r="F94" s="67"/>
      <c r="G94" s="67"/>
    </row>
    <row r="95" spans="1:7" x14ac:dyDescent="0.2">
      <c r="A95" s="51"/>
      <c r="B95" s="67"/>
      <c r="C95" s="72"/>
      <c r="D95" s="67"/>
      <c r="E95" s="67"/>
      <c r="F95" s="67"/>
      <c r="G95" s="67"/>
    </row>
    <row r="96" spans="1:7" x14ac:dyDescent="0.2">
      <c r="A96" s="51"/>
      <c r="B96" s="67"/>
      <c r="C96" s="72"/>
      <c r="D96" s="67"/>
      <c r="E96" s="67"/>
      <c r="F96" s="67"/>
      <c r="G96" s="67"/>
    </row>
    <row r="97" spans="1:7" x14ac:dyDescent="0.2">
      <c r="A97" s="51"/>
      <c r="B97" s="67"/>
      <c r="C97" s="72"/>
      <c r="D97" s="67"/>
      <c r="E97" s="67"/>
      <c r="F97" s="67"/>
      <c r="G97" s="67"/>
    </row>
    <row r="98" spans="1:7" x14ac:dyDescent="0.2">
      <c r="A98" s="51"/>
      <c r="B98" s="67"/>
      <c r="C98" s="72"/>
      <c r="D98" s="67"/>
      <c r="E98" s="67"/>
      <c r="F98" s="67"/>
      <c r="G98" s="67"/>
    </row>
    <row r="99" spans="1:7" x14ac:dyDescent="0.2">
      <c r="A99" s="51"/>
      <c r="B99" s="67"/>
      <c r="C99" s="72"/>
      <c r="D99" s="67"/>
      <c r="E99" s="67"/>
      <c r="F99" s="67"/>
      <c r="G99" s="67"/>
    </row>
    <row r="100" spans="1:7" x14ac:dyDescent="0.2">
      <c r="A100" s="51"/>
      <c r="B100" s="67"/>
      <c r="C100" s="72"/>
      <c r="D100" s="67"/>
      <c r="E100" s="67"/>
      <c r="F100" s="67"/>
      <c r="G100" s="67"/>
    </row>
    <row r="101" spans="1:7" x14ac:dyDescent="0.2">
      <c r="A101" s="51"/>
      <c r="B101" s="67"/>
      <c r="C101" s="72"/>
      <c r="D101" s="67"/>
      <c r="E101" s="67"/>
      <c r="F101" s="67"/>
      <c r="G101" s="67"/>
    </row>
    <row r="102" spans="1:7" x14ac:dyDescent="0.2">
      <c r="A102" s="51"/>
      <c r="B102" s="67"/>
      <c r="C102" s="67"/>
      <c r="D102" s="67"/>
      <c r="E102" s="67"/>
      <c r="F102" s="67"/>
      <c r="G102" s="67"/>
    </row>
    <row r="103" spans="1:7" x14ac:dyDescent="0.2">
      <c r="A103" s="51"/>
      <c r="B103" s="67"/>
      <c r="C103" s="67"/>
      <c r="D103" s="67"/>
      <c r="E103" s="67"/>
      <c r="F103" s="67"/>
      <c r="G103" s="67"/>
    </row>
    <row r="104" spans="1:7" x14ac:dyDescent="0.2">
      <c r="A104" s="51"/>
      <c r="B104" s="67"/>
      <c r="C104" s="67"/>
      <c r="D104" s="67"/>
      <c r="E104" s="67"/>
      <c r="F104" s="67"/>
      <c r="G104" s="67"/>
    </row>
    <row r="105" spans="1:7" x14ac:dyDescent="0.2">
      <c r="A105" s="51"/>
      <c r="B105" s="67"/>
      <c r="C105" s="67"/>
      <c r="D105" s="67"/>
      <c r="E105" s="67"/>
      <c r="F105" s="67"/>
      <c r="G105" s="67"/>
    </row>
    <row r="106" spans="1:7" x14ac:dyDescent="0.2">
      <c r="A106" s="51"/>
      <c r="B106" s="67"/>
      <c r="C106" s="67"/>
      <c r="D106" s="67"/>
      <c r="E106" s="67"/>
      <c r="F106" s="67"/>
      <c r="G106" s="67"/>
    </row>
    <row r="107" spans="1:7" x14ac:dyDescent="0.2">
      <c r="A107" s="51"/>
      <c r="B107" s="67"/>
      <c r="C107" s="67"/>
      <c r="D107" s="67"/>
      <c r="E107" s="67"/>
      <c r="F107" s="67"/>
      <c r="G107" s="67"/>
    </row>
    <row r="108" spans="1:7" x14ac:dyDescent="0.2">
      <c r="A108" s="51"/>
      <c r="B108" s="67"/>
      <c r="C108" s="67"/>
      <c r="D108" s="67"/>
      <c r="E108" s="67"/>
      <c r="F108" s="67"/>
      <c r="G108" s="67"/>
    </row>
    <row r="109" spans="1:7" x14ac:dyDescent="0.2">
      <c r="A109" s="51"/>
      <c r="B109" s="67"/>
      <c r="C109" s="67"/>
      <c r="D109" s="67"/>
      <c r="E109" s="67"/>
      <c r="F109" s="67"/>
      <c r="G109" s="67"/>
    </row>
    <row r="110" spans="1:7" x14ac:dyDescent="0.2">
      <c r="A110" s="51"/>
      <c r="B110" s="67"/>
      <c r="C110" s="67"/>
      <c r="D110" s="67"/>
      <c r="E110" s="67"/>
      <c r="F110" s="67"/>
      <c r="G110" s="67"/>
    </row>
    <row r="111" spans="1:7" x14ac:dyDescent="0.2">
      <c r="A111" s="51"/>
      <c r="B111" s="67"/>
      <c r="C111" s="67"/>
      <c r="D111" s="67"/>
      <c r="E111" s="67"/>
      <c r="F111" s="67"/>
      <c r="G111" s="67"/>
    </row>
    <row r="112" spans="1:7" x14ac:dyDescent="0.2">
      <c r="A112" s="51"/>
      <c r="B112" s="67"/>
      <c r="C112" s="67"/>
      <c r="D112" s="67"/>
      <c r="E112" s="67"/>
      <c r="F112" s="67"/>
      <c r="G112" s="67"/>
    </row>
    <row r="113" spans="1:7" x14ac:dyDescent="0.2">
      <c r="A113" s="51"/>
      <c r="B113" s="67"/>
      <c r="C113" s="67"/>
      <c r="D113" s="67"/>
      <c r="E113" s="67"/>
      <c r="F113" s="67"/>
      <c r="G113" s="67"/>
    </row>
    <row r="114" spans="1:7" x14ac:dyDescent="0.2">
      <c r="B114" s="67"/>
      <c r="C114" s="67"/>
      <c r="D114" s="67"/>
      <c r="E114" s="67"/>
      <c r="F114" s="67"/>
      <c r="G114" s="67"/>
    </row>
    <row r="115" spans="1:7" x14ac:dyDescent="0.2">
      <c r="B115" s="67"/>
      <c r="C115" s="67"/>
      <c r="D115" s="67"/>
      <c r="E115" s="67"/>
      <c r="F115" s="67"/>
      <c r="G115" s="67"/>
    </row>
    <row r="116" spans="1:7" x14ac:dyDescent="0.2">
      <c r="B116" s="67"/>
      <c r="C116" s="67"/>
      <c r="D116" s="67"/>
      <c r="E116" s="67"/>
      <c r="F116" s="67"/>
      <c r="G116" s="67"/>
    </row>
    <row r="117" spans="1:7" x14ac:dyDescent="0.2">
      <c r="B117" s="67"/>
      <c r="C117" s="67"/>
      <c r="D117" s="67"/>
      <c r="E117" s="67"/>
      <c r="F117" s="67"/>
      <c r="G117" s="67"/>
    </row>
    <row r="118" spans="1:7" x14ac:dyDescent="0.2">
      <c r="B118" s="67"/>
      <c r="C118" s="67"/>
      <c r="D118" s="67"/>
      <c r="E118" s="67"/>
      <c r="F118" s="67"/>
      <c r="G118" s="67"/>
    </row>
    <row r="119" spans="1:7" x14ac:dyDescent="0.2">
      <c r="B119" s="67"/>
      <c r="C119" s="67"/>
      <c r="D119" s="67"/>
      <c r="E119" s="67"/>
      <c r="F119" s="67"/>
      <c r="G119" s="67"/>
    </row>
    <row r="120" spans="1:7" x14ac:dyDescent="0.2">
      <c r="B120" s="67"/>
      <c r="C120" s="67"/>
      <c r="D120" s="67"/>
      <c r="E120" s="67"/>
      <c r="F120" s="67"/>
      <c r="G120" s="67"/>
    </row>
    <row r="121" spans="1:7" x14ac:dyDescent="0.2">
      <c r="B121" s="67"/>
      <c r="C121" s="67"/>
      <c r="D121" s="67"/>
      <c r="E121" s="67"/>
      <c r="F121" s="67"/>
      <c r="G121" s="67"/>
    </row>
    <row r="122" spans="1:7" x14ac:dyDescent="0.2">
      <c r="B122" s="67"/>
      <c r="C122" s="67"/>
      <c r="D122" s="67"/>
      <c r="E122" s="67"/>
      <c r="F122" s="67"/>
      <c r="G122" s="67"/>
    </row>
    <row r="123" spans="1:7" x14ac:dyDescent="0.2">
      <c r="B123" s="67"/>
      <c r="C123" s="67"/>
      <c r="D123" s="67"/>
      <c r="E123" s="67"/>
      <c r="F123" s="67"/>
      <c r="G123" s="67"/>
    </row>
    <row r="124" spans="1:7" x14ac:dyDescent="0.2">
      <c r="B124" s="67"/>
      <c r="C124" s="67"/>
      <c r="D124" s="67"/>
      <c r="E124" s="67"/>
      <c r="F124" s="67"/>
      <c r="G124" s="67"/>
    </row>
    <row r="125" spans="1:7" x14ac:dyDescent="0.2">
      <c r="B125" s="67"/>
      <c r="C125" s="67"/>
      <c r="D125" s="67"/>
      <c r="E125" s="67"/>
      <c r="F125" s="67"/>
      <c r="G125" s="67"/>
    </row>
    <row r="126" spans="1:7" x14ac:dyDescent="0.2">
      <c r="B126" s="67"/>
      <c r="C126" s="67"/>
      <c r="D126" s="67"/>
      <c r="E126" s="67"/>
      <c r="F126" s="67"/>
      <c r="G126" s="67"/>
    </row>
    <row r="127" spans="1:7" x14ac:dyDescent="0.2">
      <c r="B127" s="67"/>
      <c r="C127" s="67"/>
      <c r="D127" s="67"/>
      <c r="E127" s="67"/>
      <c r="F127" s="67"/>
      <c r="G127" s="67"/>
    </row>
    <row r="128" spans="1:7" x14ac:dyDescent="0.2">
      <c r="B128" s="67"/>
      <c r="C128" s="67"/>
      <c r="D128" s="67"/>
      <c r="E128" s="67"/>
      <c r="F128" s="67"/>
      <c r="G128" s="67"/>
    </row>
    <row r="129" spans="2:7" x14ac:dyDescent="0.2">
      <c r="B129" s="67"/>
      <c r="C129" s="67"/>
      <c r="D129" s="67"/>
      <c r="E129" s="67"/>
      <c r="F129" s="67"/>
      <c r="G129" s="67"/>
    </row>
    <row r="130" spans="2:7" x14ac:dyDescent="0.2">
      <c r="B130" s="67"/>
      <c r="C130" s="67"/>
      <c r="D130" s="67"/>
      <c r="E130" s="67"/>
      <c r="F130" s="67"/>
      <c r="G130" s="67"/>
    </row>
    <row r="131" spans="2:7" x14ac:dyDescent="0.2">
      <c r="B131" s="67"/>
      <c r="C131" s="67"/>
      <c r="D131" s="67"/>
      <c r="E131" s="67"/>
      <c r="F131" s="67"/>
      <c r="G131" s="67"/>
    </row>
    <row r="132" spans="2:7" x14ac:dyDescent="0.2">
      <c r="B132" s="67"/>
      <c r="C132" s="67"/>
      <c r="D132" s="67"/>
      <c r="E132" s="67"/>
      <c r="F132" s="67"/>
      <c r="G132" s="67"/>
    </row>
    <row r="133" spans="2:7" x14ac:dyDescent="0.2">
      <c r="B133" s="67"/>
      <c r="C133" s="67"/>
      <c r="D133" s="67"/>
      <c r="E133" s="67"/>
      <c r="F133" s="67"/>
      <c r="G133" s="67"/>
    </row>
    <row r="134" spans="2:7" x14ac:dyDescent="0.2">
      <c r="B134" s="67"/>
      <c r="C134" s="67"/>
      <c r="D134" s="67"/>
      <c r="E134" s="67"/>
      <c r="F134" s="67"/>
      <c r="G134" s="67"/>
    </row>
    <row r="135" spans="2:7" x14ac:dyDescent="0.2">
      <c r="B135" s="67"/>
      <c r="C135" s="67"/>
      <c r="D135" s="67"/>
      <c r="E135" s="67"/>
      <c r="F135" s="67"/>
      <c r="G135" s="67"/>
    </row>
    <row r="136" spans="2:7" x14ac:dyDescent="0.2">
      <c r="B136" s="67"/>
      <c r="C136" s="67"/>
      <c r="D136" s="67"/>
      <c r="E136" s="67"/>
      <c r="F136" s="67"/>
      <c r="G136" s="67"/>
    </row>
    <row r="137" spans="2:7" x14ac:dyDescent="0.2">
      <c r="B137" s="67"/>
      <c r="C137" s="67"/>
      <c r="D137" s="67"/>
      <c r="E137" s="67"/>
      <c r="F137" s="67"/>
      <c r="G137" s="67"/>
    </row>
    <row r="138" spans="2:7" x14ac:dyDescent="0.2">
      <c r="B138" s="67"/>
      <c r="C138" s="67"/>
      <c r="D138" s="67"/>
      <c r="E138" s="67"/>
      <c r="F138" s="67"/>
      <c r="G138" s="67"/>
    </row>
    <row r="139" spans="2:7" x14ac:dyDescent="0.2">
      <c r="B139" s="67"/>
      <c r="C139" s="67"/>
      <c r="D139" s="67"/>
      <c r="E139" s="67"/>
      <c r="F139" s="67"/>
      <c r="G139" s="67"/>
    </row>
    <row r="140" spans="2:7" x14ac:dyDescent="0.2">
      <c r="B140" s="67"/>
      <c r="C140" s="67"/>
      <c r="D140" s="67"/>
      <c r="E140" s="67"/>
      <c r="F140" s="67"/>
      <c r="G140" s="67"/>
    </row>
    <row r="141" spans="2:7" x14ac:dyDescent="0.2">
      <c r="B141" s="67"/>
      <c r="C141" s="67"/>
      <c r="D141" s="67"/>
      <c r="E141" s="67"/>
      <c r="F141" s="67"/>
      <c r="G141" s="67"/>
    </row>
    <row r="142" spans="2:7" x14ac:dyDescent="0.2">
      <c r="B142" s="67"/>
      <c r="C142" s="67"/>
      <c r="D142" s="67"/>
      <c r="E142" s="67"/>
      <c r="F142" s="67"/>
      <c r="G142" s="67"/>
    </row>
    <row r="143" spans="2:7" x14ac:dyDescent="0.2">
      <c r="B143" s="67"/>
      <c r="C143" s="67"/>
      <c r="D143" s="67"/>
      <c r="E143" s="67"/>
      <c r="F143" s="67"/>
      <c r="G143" s="67"/>
    </row>
    <row r="144" spans="2:7" x14ac:dyDescent="0.2">
      <c r="B144" s="67"/>
      <c r="C144" s="67"/>
      <c r="D144" s="67"/>
      <c r="E144" s="67"/>
      <c r="F144" s="67"/>
      <c r="G144" s="67"/>
    </row>
    <row r="145" spans="2:7" x14ac:dyDescent="0.2">
      <c r="B145" s="67"/>
      <c r="C145" s="67"/>
      <c r="D145" s="67"/>
      <c r="E145" s="67"/>
      <c r="F145" s="67"/>
      <c r="G145" s="67"/>
    </row>
    <row r="146" spans="2:7" x14ac:dyDescent="0.2">
      <c r="B146" s="67"/>
      <c r="C146" s="67"/>
      <c r="D146" s="67"/>
      <c r="E146" s="67"/>
      <c r="F146" s="67"/>
      <c r="G146" s="67"/>
    </row>
    <row r="147" spans="2:7" x14ac:dyDescent="0.2">
      <c r="B147" s="67"/>
      <c r="C147" s="67"/>
      <c r="D147" s="67"/>
      <c r="E147" s="67"/>
      <c r="F147" s="67"/>
      <c r="G147" s="67"/>
    </row>
    <row r="148" spans="2:7" x14ac:dyDescent="0.2">
      <c r="B148" s="67"/>
      <c r="C148" s="67"/>
      <c r="D148" s="67"/>
      <c r="E148" s="67"/>
      <c r="F148" s="67"/>
      <c r="G148" s="67"/>
    </row>
    <row r="149" spans="2:7" x14ac:dyDescent="0.2">
      <c r="B149" s="67"/>
      <c r="C149" s="67"/>
      <c r="D149" s="67"/>
      <c r="E149" s="67"/>
      <c r="F149" s="67"/>
      <c r="G149" s="67"/>
    </row>
    <row r="150" spans="2:7" x14ac:dyDescent="0.2">
      <c r="B150" s="67"/>
      <c r="C150" s="67"/>
      <c r="D150" s="67"/>
      <c r="E150" s="67"/>
      <c r="F150" s="67"/>
      <c r="G150" s="67"/>
    </row>
    <row r="151" spans="2:7" x14ac:dyDescent="0.2">
      <c r="B151" s="67"/>
      <c r="C151" s="67"/>
      <c r="D151" s="67"/>
      <c r="E151" s="67"/>
      <c r="F151" s="67"/>
      <c r="G151" s="67"/>
    </row>
    <row r="152" spans="2:7" x14ac:dyDescent="0.2">
      <c r="B152" s="67"/>
      <c r="C152" s="67"/>
      <c r="D152" s="67"/>
      <c r="E152" s="67"/>
      <c r="F152" s="67"/>
      <c r="G152" s="67"/>
    </row>
    <row r="153" spans="2:7" x14ac:dyDescent="0.2">
      <c r="B153" s="67"/>
      <c r="C153" s="67"/>
      <c r="D153" s="67"/>
      <c r="E153" s="67"/>
      <c r="F153" s="67"/>
      <c r="G153" s="67"/>
    </row>
    <row r="154" spans="2:7" x14ac:dyDescent="0.2">
      <c r="B154" s="67"/>
      <c r="C154" s="67"/>
      <c r="D154" s="67"/>
      <c r="E154" s="67"/>
      <c r="F154" s="67"/>
      <c r="G154" s="67"/>
    </row>
    <row r="155" spans="2:7" x14ac:dyDescent="0.2">
      <c r="B155" s="67"/>
      <c r="C155" s="67"/>
      <c r="D155" s="67"/>
      <c r="E155" s="67"/>
      <c r="F155" s="67"/>
      <c r="G155" s="67"/>
    </row>
    <row r="156" spans="2:7" x14ac:dyDescent="0.2">
      <c r="B156" s="67"/>
      <c r="C156" s="67"/>
      <c r="D156" s="67"/>
      <c r="E156" s="67"/>
      <c r="F156" s="67"/>
      <c r="G156" s="67"/>
    </row>
    <row r="157" spans="2:7" x14ac:dyDescent="0.2">
      <c r="B157" s="67"/>
      <c r="C157" s="67"/>
      <c r="D157" s="67"/>
      <c r="E157" s="67"/>
      <c r="F157" s="67"/>
      <c r="G157" s="67"/>
    </row>
    <row r="158" spans="2:7" x14ac:dyDescent="0.2">
      <c r="B158" s="67"/>
      <c r="C158" s="67"/>
      <c r="D158" s="67"/>
      <c r="E158" s="67"/>
      <c r="F158" s="67"/>
      <c r="G158" s="67"/>
    </row>
    <row r="159" spans="2:7" x14ac:dyDescent="0.2">
      <c r="B159" s="67"/>
      <c r="C159" s="67"/>
      <c r="D159" s="67"/>
      <c r="E159" s="67"/>
      <c r="F159" s="67"/>
      <c r="G159" s="67"/>
    </row>
    <row r="160" spans="2:7" x14ac:dyDescent="0.2">
      <c r="B160" s="67"/>
      <c r="C160" s="67"/>
      <c r="D160" s="67"/>
      <c r="E160" s="67"/>
      <c r="F160" s="67"/>
      <c r="G160" s="67"/>
    </row>
    <row r="161" spans="2:7" x14ac:dyDescent="0.2">
      <c r="B161" s="67"/>
      <c r="C161" s="67"/>
      <c r="D161" s="67"/>
      <c r="E161" s="67"/>
      <c r="F161" s="67"/>
      <c r="G161" s="67"/>
    </row>
    <row r="162" spans="2:7" x14ac:dyDescent="0.2">
      <c r="B162" s="67"/>
      <c r="C162" s="67"/>
      <c r="D162" s="67"/>
      <c r="E162" s="67"/>
      <c r="F162" s="67"/>
      <c r="G162" s="67"/>
    </row>
    <row r="163" spans="2:7" x14ac:dyDescent="0.2">
      <c r="B163" s="67"/>
      <c r="C163" s="67"/>
      <c r="D163" s="67"/>
      <c r="E163" s="67"/>
      <c r="F163" s="67"/>
      <c r="G163" s="67"/>
    </row>
    <row r="164" spans="2:7" x14ac:dyDescent="0.2">
      <c r="B164" s="67"/>
      <c r="C164" s="67"/>
      <c r="D164" s="67"/>
      <c r="E164" s="67"/>
      <c r="F164" s="67"/>
      <c r="G164" s="67"/>
    </row>
    <row r="165" spans="2:7" x14ac:dyDescent="0.2">
      <c r="B165" s="67"/>
      <c r="C165" s="67"/>
      <c r="D165" s="67"/>
      <c r="E165" s="67"/>
      <c r="F165" s="67"/>
      <c r="G165" s="67"/>
    </row>
    <row r="166" spans="2:7" x14ac:dyDescent="0.2">
      <c r="B166" s="67"/>
      <c r="C166" s="67"/>
      <c r="D166" s="67"/>
      <c r="E166" s="67"/>
      <c r="F166" s="67"/>
      <c r="G166" s="67"/>
    </row>
    <row r="167" spans="2:7" x14ac:dyDescent="0.2">
      <c r="B167" s="67"/>
      <c r="C167" s="67"/>
      <c r="D167" s="67"/>
      <c r="E167" s="67"/>
      <c r="F167" s="67"/>
      <c r="G167" s="67"/>
    </row>
    <row r="168" spans="2:7" x14ac:dyDescent="0.2">
      <c r="B168" s="67"/>
      <c r="C168" s="67"/>
      <c r="D168" s="67"/>
      <c r="E168" s="67"/>
      <c r="F168" s="67"/>
      <c r="G168" s="67"/>
    </row>
    <row r="169" spans="2:7" x14ac:dyDescent="0.2">
      <c r="B169" s="67"/>
      <c r="C169" s="67"/>
      <c r="D169" s="67"/>
      <c r="E169" s="67"/>
      <c r="F169" s="67"/>
      <c r="G169" s="67"/>
    </row>
    <row r="170" spans="2:7" x14ac:dyDescent="0.2">
      <c r="B170" s="67"/>
      <c r="C170" s="67"/>
      <c r="D170" s="67"/>
      <c r="E170" s="67"/>
      <c r="F170" s="67"/>
      <c r="G170" s="67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2018-04-12T19:16:09Z</dcterms:created>
  <dcterms:modified xsi:type="dcterms:W3CDTF">2018-04-12T19:16:29Z</dcterms:modified>
</cp:coreProperties>
</file>