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suir\ENC. CONTABILIDAD DEL SUIR\ESTADOS FINANCIEROS PARA PUBLICAR VIA WEB\2020\3. MARZO\"/>
    </mc:Choice>
  </mc:AlternateContent>
  <xr:revisionPtr revIDLastSave="0" documentId="13_ncr:1_{02E4CC8C-DC4F-4D0F-BFD5-613DDF9CF79A}" xr6:coauthVersionLast="44" xr6:coauthVersionMax="44" xr10:uidLastSave="{00000000-0000-0000-0000-000000000000}"/>
  <bookViews>
    <workbookView xWindow="-60" yWindow="-60" windowWidth="28920" windowHeight="15660" xr2:uid="{BD3C0940-C980-4FF0-B389-0123E256046A}"/>
  </bookViews>
  <sheets>
    <sheet name="PAGOS REALIZADOS " sheetId="1" r:id="rId1"/>
  </sheets>
  <definedNames>
    <definedName name="_xlnm.Print_Area" localSheetId="0">'PAGOS REALIZADOS 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" l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61" i="1" s="1"/>
  <c r="F28" i="1"/>
  <c r="E28" i="1"/>
  <c r="D28" i="1"/>
  <c r="C28" i="1"/>
  <c r="B28" i="1"/>
  <c r="G27" i="1"/>
  <c r="G28" i="1" s="1"/>
  <c r="G26" i="1"/>
  <c r="G25" i="1"/>
  <c r="F23" i="1"/>
  <c r="E23" i="1"/>
  <c r="D23" i="1"/>
  <c r="C23" i="1"/>
  <c r="B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3" i="1" s="1"/>
  <c r="G8" i="1"/>
  <c r="G23" i="1" s="1"/>
</calcChain>
</file>

<file path=xl/sharedStrings.xml><?xml version="1.0" encoding="utf-8"?>
<sst xmlns="http://schemas.openxmlformats.org/spreadsheetml/2006/main" count="76" uniqueCount="70">
  <si>
    <t>Tesorería de la Seguridad Social</t>
  </si>
  <si>
    <t xml:space="preserve">Detalle de los Pagos Realizados </t>
  </si>
  <si>
    <t>Del 1ro  al 31 de marzo  de 2020</t>
  </si>
  <si>
    <t>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</si>
  <si>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</si>
  <si>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</si>
  <si>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</si>
  <si>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</si>
  <si>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</si>
  <si>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</si>
  <si>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</si>
  <si>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</si>
  <si>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</si>
  <si>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</si>
  <si>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</si>
  <si>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</si>
  <si>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</si>
  <si>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</si>
  <si>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</si>
  <si>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</si>
  <si>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</si>
  <si>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</si>
  <si>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</si>
  <si>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</si>
  <si>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Operación TSS</t>
  </si>
  <si>
    <t>Operación DIDA</t>
  </si>
  <si>
    <t>Total:</t>
  </si>
  <si>
    <t>B- Seguro de Riesgos Laborales</t>
  </si>
  <si>
    <t>Prestaciones A Beneficiado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</si>
  <si>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</si>
  <si>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</si>
  <si>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</si>
  <si>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</si>
  <si>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</si>
  <si>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</si>
  <si>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</si>
  <si>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</si>
  <si>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</si>
  <si>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</si>
  <si>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</si>
  <si>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</si>
  <si>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</si>
  <si>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</si>
  <si>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</si>
  <si>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</si>
  <si>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</si>
  <si>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</si>
  <si>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</si>
  <si>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</si>
  <si>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</si>
  <si>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</si>
  <si>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</si>
  <si>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</si>
  <si>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</si>
  <si>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</si>
  <si>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</si>
  <si>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</si>
  <si>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</si>
  <si>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</si>
  <si>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SENASA Pensionados del Estado Decreto 18-19</t>
  </si>
  <si>
    <t>ARS Salud Segura Pensionados de Hacienda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</si>
  <si>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</si>
  <si>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</si>
  <si>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</si>
  <si>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</si>
  <si>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</si>
  <si>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</si>
  <si>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</si>
  <si>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</si>
  <si>
    <t>IDOPPRIL ( Prestaciones a Beneficiarios)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</si>
</sst>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2" fillId="0" borderId="0" xfId="2" applyNumberFormat="1" applyFont="1"/>
    <xf numFmtId="0" fontId="2" fillId="0" borderId="0" xfId="2" applyFont="1"/>
    <xf numFmtId="0" fontId="1" fillId="0" borderId="0" xfId="2"/>
    <xf numFmtId="43" fontId="1" fillId="0" borderId="0" xfId="1"/>
    <xf numFmtId="43" fontId="0" fillId="0" borderId="0" xfId="3" applyFont="1"/>
    <xf numFmtId="0" fontId="4" fillId="0" borderId="0" xfId="2" applyFont="1" applyAlignment="1">
      <alignment horizontal="center"/>
    </xf>
    <xf numFmtId="43" fontId="5" fillId="0" borderId="0" xfId="3" applyFont="1" applyAlignment="1">
      <alignment horizontal="center"/>
    </xf>
    <xf numFmtId="43" fontId="6" fillId="0" borderId="1" xfId="2" applyNumberFormat="1" applyFont="1" applyBorder="1"/>
    <xf numFmtId="43" fontId="1" fillId="0" borderId="0" xfId="2" applyNumberFormat="1"/>
    <xf numFmtId="0" fontId="7" fillId="2" borderId="2" xfId="2" applyFont="1" applyFill="1" applyBorder="1" applyAlignment="1">
      <alignment horizontal="lef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43" fontId="8" fillId="0" borderId="0" xfId="1" applyFont="1"/>
    <xf numFmtId="0" fontId="8" fillId="0" borderId="0" xfId="2" applyFont="1"/>
    <xf numFmtId="0" fontId="1" fillId="0" borderId="6" xfId="2" applyBorder="1" applyAlignment="1">
      <alignment horizontal="left"/>
    </xf>
    <xf numFmtId="43" fontId="0" fillId="0" borderId="7" xfId="3" applyFont="1" applyBorder="1"/>
    <xf numFmtId="43" fontId="1" fillId="2" borderId="8" xfId="3" applyFill="1" applyBorder="1"/>
    <xf numFmtId="0" fontId="1" fillId="0" borderId="9" xfId="2" applyBorder="1" applyAlignment="1">
      <alignment horizontal="left"/>
    </xf>
    <xf numFmtId="43" fontId="1" fillId="2" borderId="7" xfId="3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0" fontId="1" fillId="2" borderId="10" xfId="2" applyFill="1" applyBorder="1"/>
    <xf numFmtId="43" fontId="1" fillId="2" borderId="0" xfId="2" applyNumberFormat="1" applyFill="1"/>
    <xf numFmtId="43" fontId="1" fillId="2" borderId="0" xfId="1" applyFill="1"/>
    <xf numFmtId="0" fontId="1" fillId="2" borderId="0" xfId="2" applyFill="1"/>
    <xf numFmtId="0" fontId="8" fillId="3" borderId="11" xfId="2" applyFont="1" applyFill="1" applyBorder="1" applyAlignment="1">
      <alignment horizontal="left"/>
    </xf>
    <xf numFmtId="43" fontId="9" fillId="3" borderId="12" xfId="2" applyNumberFormat="1" applyFont="1" applyFill="1" applyBorder="1"/>
    <xf numFmtId="43" fontId="9" fillId="3" borderId="7" xfId="2" applyNumberFormat="1" applyFont="1" applyFill="1" applyBorder="1"/>
    <xf numFmtId="0" fontId="1" fillId="0" borderId="7" xfId="2" applyBorder="1"/>
    <xf numFmtId="0" fontId="1" fillId="0" borderId="6" xfId="2" applyBorder="1"/>
    <xf numFmtId="0" fontId="1" fillId="2" borderId="7" xfId="2" applyFill="1" applyBorder="1"/>
    <xf numFmtId="43" fontId="0" fillId="0" borderId="8" xfId="3" applyFont="1" applyBorder="1"/>
    <xf numFmtId="0" fontId="1" fillId="2" borderId="12" xfId="2" applyFill="1" applyBorder="1"/>
    <xf numFmtId="43" fontId="1" fillId="2" borderId="12" xfId="3" applyFill="1" applyBorder="1"/>
    <xf numFmtId="0" fontId="8" fillId="3" borderId="10" xfId="2" applyFont="1" applyFill="1" applyBorder="1"/>
    <xf numFmtId="43" fontId="9" fillId="3" borderId="13" xfId="2" applyNumberFormat="1" applyFont="1" applyFill="1" applyBorder="1"/>
    <xf numFmtId="43" fontId="9" fillId="3" borderId="14" xfId="3" applyFont="1" applyFill="1" applyBorder="1"/>
    <xf numFmtId="0" fontId="3" fillId="0" borderId="15" xfId="2" applyFont="1" applyBorder="1" applyAlignment="1">
      <alignment horizontal="left"/>
    </xf>
    <xf numFmtId="0" fontId="3" fillId="0" borderId="16" xfId="2" applyFont="1" applyBorder="1" applyAlignment="1">
      <alignment horizontal="center" wrapText="1"/>
    </xf>
    <xf numFmtId="43" fontId="1" fillId="2" borderId="17" xfId="3" applyFill="1" applyBorder="1"/>
    <xf numFmtId="43" fontId="1" fillId="0" borderId="8" xfId="3" applyBorder="1"/>
    <xf numFmtId="0" fontId="1" fillId="0" borderId="8" xfId="2" applyBorder="1"/>
    <xf numFmtId="0" fontId="1" fillId="0" borderId="18" xfId="2" applyBorder="1"/>
    <xf numFmtId="43" fontId="1" fillId="0" borderId="17" xfId="3" applyBorder="1"/>
    <xf numFmtId="0" fontId="1" fillId="4" borderId="0" xfId="2" applyFill="1"/>
    <xf numFmtId="43" fontId="1" fillId="0" borderId="12" xfId="3" applyBorder="1"/>
    <xf numFmtId="0" fontId="1" fillId="2" borderId="9" xfId="2" applyFill="1" applyBorder="1"/>
    <xf numFmtId="43" fontId="1" fillId="0" borderId="7" xfId="3" applyBorder="1"/>
    <xf numFmtId="43" fontId="1" fillId="2" borderId="12" xfId="3" applyFill="1" applyBorder="1" applyAlignment="1">
      <alignment horizontal="right"/>
    </xf>
    <xf numFmtId="43" fontId="1" fillId="0" borderId="12" xfId="3" applyBorder="1" applyAlignment="1">
      <alignment horizontal="right"/>
    </xf>
    <xf numFmtId="43" fontId="1" fillId="0" borderId="19" xfId="3" applyBorder="1"/>
    <xf numFmtId="43" fontId="1" fillId="0" borderId="7" xfId="1" applyBorder="1"/>
    <xf numFmtId="0" fontId="8" fillId="3" borderId="9" xfId="2" applyFont="1" applyFill="1" applyBorder="1" applyAlignment="1">
      <alignment horizontal="left"/>
    </xf>
    <xf numFmtId="43" fontId="9" fillId="0" borderId="12" xfId="2" applyNumberFormat="1" applyFont="1" applyBorder="1"/>
    <xf numFmtId="43" fontId="9" fillId="0" borderId="12" xfId="3" applyFont="1" applyBorder="1"/>
    <xf numFmtId="43" fontId="1" fillId="4" borderId="0" xfId="2" applyNumberFormat="1" applyFill="1"/>
    <xf numFmtId="164" fontId="1" fillId="0" borderId="0" xfId="2" applyNumberFormat="1"/>
    <xf numFmtId="43" fontId="1" fillId="0" borderId="0" xfId="3"/>
    <xf numFmtId="0" fontId="3" fillId="0" borderId="0" xfId="2" applyFont="1" applyAlignment="1">
      <alignment horizontal="center"/>
    </xf>
  </cellXfs>
  <cellStyles count="4">
    <cellStyle name="Comma" xfId="1" builtinId="3"/>
    <cellStyle name="Comma 3" xfId="3" xr:uid="{A33ADF11-437E-429E-BD1A-B4E5157F5752}"/>
    <cellStyle name="Normal" xfId="0" builtinId="0"/>
    <cellStyle name="Normal 3" xfId="2" xr:uid="{9955B92A-20AF-4E97-805D-22EF84B8B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56</xdr:row>
      <xdr:rowOff>114300</xdr:rowOff>
    </xdr:from>
    <xdr:to>
      <xdr:col>7</xdr:col>
      <xdr:colOff>571500</xdr:colOff>
      <xdr:row>56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11E0A5ED-E792-493F-950C-BD9DCCC7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1544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1143000</xdr:colOff>
      <xdr:row>4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72787EA-006A-469F-8AF6-84937263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066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967A-EF04-4900-948C-59DD34E2F7C7}">
  <sheetPr>
    <tabColor indexed="46"/>
    <pageSetUpPr fitToPage="1"/>
  </sheetPr>
  <dimension ref="A1:J182"/>
  <sheetViews>
    <sheetView showGridLines="0" tabSelected="1" showWhiteSpace="0" zoomScale="80" zoomScaleNormal="80" zoomScaleSheetLayoutView="90" workbookViewId="0">
      <selection activeCell="L23" sqref="L23"/>
    </sheetView>
  </sheetViews>
  <sheetFormatPr defaultRowHeight="12.75" x14ac:dyDescent="0.2"/>
  <cols>
    <col min="1" max="1" width="45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9.140625" style="4" bestFit="1" customWidth="1"/>
    <col min="10" max="10" width="19.85546875" style="3" bestFit="1" customWidth="1"/>
    <col min="11" max="256" width="9.140625" style="3"/>
    <col min="257" max="257" width="45.2851562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9.140625" style="3" bestFit="1" customWidth="1"/>
    <col min="266" max="266" width="19.85546875" style="3" bestFit="1" customWidth="1"/>
    <col min="267" max="512" width="9.140625" style="3"/>
    <col min="513" max="513" width="45.2851562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9.140625" style="3" bestFit="1" customWidth="1"/>
    <col min="522" max="522" width="19.85546875" style="3" bestFit="1" customWidth="1"/>
    <col min="523" max="768" width="9.140625" style="3"/>
    <col min="769" max="769" width="45.2851562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9.140625" style="3" bestFit="1" customWidth="1"/>
    <col min="778" max="778" width="19.85546875" style="3" bestFit="1" customWidth="1"/>
    <col min="779" max="1024" width="9.140625" style="3"/>
    <col min="1025" max="1025" width="45.2851562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9.140625" style="3" bestFit="1" customWidth="1"/>
    <col min="1034" max="1034" width="19.85546875" style="3" bestFit="1" customWidth="1"/>
    <col min="1035" max="1280" width="9.140625" style="3"/>
    <col min="1281" max="1281" width="45.2851562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9.140625" style="3" bestFit="1" customWidth="1"/>
    <col min="1290" max="1290" width="19.85546875" style="3" bestFit="1" customWidth="1"/>
    <col min="1291" max="1536" width="9.140625" style="3"/>
    <col min="1537" max="1537" width="45.2851562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9.140625" style="3" bestFit="1" customWidth="1"/>
    <col min="1546" max="1546" width="19.85546875" style="3" bestFit="1" customWidth="1"/>
    <col min="1547" max="1792" width="9.140625" style="3"/>
    <col min="1793" max="1793" width="45.2851562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9.140625" style="3" bestFit="1" customWidth="1"/>
    <col min="1802" max="1802" width="19.85546875" style="3" bestFit="1" customWidth="1"/>
    <col min="1803" max="2048" width="9.140625" style="3"/>
    <col min="2049" max="2049" width="45.2851562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9.140625" style="3" bestFit="1" customWidth="1"/>
    <col min="2058" max="2058" width="19.85546875" style="3" bestFit="1" customWidth="1"/>
    <col min="2059" max="2304" width="9.140625" style="3"/>
    <col min="2305" max="2305" width="45.2851562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9.140625" style="3" bestFit="1" customWidth="1"/>
    <col min="2314" max="2314" width="19.85546875" style="3" bestFit="1" customWidth="1"/>
    <col min="2315" max="2560" width="9.140625" style="3"/>
    <col min="2561" max="2561" width="45.2851562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9.140625" style="3" bestFit="1" customWidth="1"/>
    <col min="2570" max="2570" width="19.85546875" style="3" bestFit="1" customWidth="1"/>
    <col min="2571" max="2816" width="9.140625" style="3"/>
    <col min="2817" max="2817" width="45.2851562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9.140625" style="3" bestFit="1" customWidth="1"/>
    <col min="2826" max="2826" width="19.85546875" style="3" bestFit="1" customWidth="1"/>
    <col min="2827" max="3072" width="9.140625" style="3"/>
    <col min="3073" max="3073" width="45.2851562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9.140625" style="3" bestFit="1" customWidth="1"/>
    <col min="3082" max="3082" width="19.85546875" style="3" bestFit="1" customWidth="1"/>
    <col min="3083" max="3328" width="9.140625" style="3"/>
    <col min="3329" max="3329" width="45.2851562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9.140625" style="3" bestFit="1" customWidth="1"/>
    <col min="3338" max="3338" width="19.85546875" style="3" bestFit="1" customWidth="1"/>
    <col min="3339" max="3584" width="9.140625" style="3"/>
    <col min="3585" max="3585" width="45.2851562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9.140625" style="3" bestFit="1" customWidth="1"/>
    <col min="3594" max="3594" width="19.85546875" style="3" bestFit="1" customWidth="1"/>
    <col min="3595" max="3840" width="9.140625" style="3"/>
    <col min="3841" max="3841" width="45.2851562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9.140625" style="3" bestFit="1" customWidth="1"/>
    <col min="3850" max="3850" width="19.85546875" style="3" bestFit="1" customWidth="1"/>
    <col min="3851" max="4096" width="9.140625" style="3"/>
    <col min="4097" max="4097" width="45.2851562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9.140625" style="3" bestFit="1" customWidth="1"/>
    <col min="4106" max="4106" width="19.85546875" style="3" bestFit="1" customWidth="1"/>
    <col min="4107" max="4352" width="9.140625" style="3"/>
    <col min="4353" max="4353" width="45.2851562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9.140625" style="3" bestFit="1" customWidth="1"/>
    <col min="4362" max="4362" width="19.85546875" style="3" bestFit="1" customWidth="1"/>
    <col min="4363" max="4608" width="9.140625" style="3"/>
    <col min="4609" max="4609" width="45.2851562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9.140625" style="3" bestFit="1" customWidth="1"/>
    <col min="4618" max="4618" width="19.85546875" style="3" bestFit="1" customWidth="1"/>
    <col min="4619" max="4864" width="9.140625" style="3"/>
    <col min="4865" max="4865" width="45.2851562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9.140625" style="3" bestFit="1" customWidth="1"/>
    <col min="4874" max="4874" width="19.85546875" style="3" bestFit="1" customWidth="1"/>
    <col min="4875" max="5120" width="9.140625" style="3"/>
    <col min="5121" max="5121" width="45.2851562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9.140625" style="3" bestFit="1" customWidth="1"/>
    <col min="5130" max="5130" width="19.85546875" style="3" bestFit="1" customWidth="1"/>
    <col min="5131" max="5376" width="9.140625" style="3"/>
    <col min="5377" max="5377" width="45.2851562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9.140625" style="3" bestFit="1" customWidth="1"/>
    <col min="5386" max="5386" width="19.85546875" style="3" bestFit="1" customWidth="1"/>
    <col min="5387" max="5632" width="9.140625" style="3"/>
    <col min="5633" max="5633" width="45.2851562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9.140625" style="3" bestFit="1" customWidth="1"/>
    <col min="5642" max="5642" width="19.85546875" style="3" bestFit="1" customWidth="1"/>
    <col min="5643" max="5888" width="9.140625" style="3"/>
    <col min="5889" max="5889" width="45.2851562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9.140625" style="3" bestFit="1" customWidth="1"/>
    <col min="5898" max="5898" width="19.85546875" style="3" bestFit="1" customWidth="1"/>
    <col min="5899" max="6144" width="9.140625" style="3"/>
    <col min="6145" max="6145" width="45.2851562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9.140625" style="3" bestFit="1" customWidth="1"/>
    <col min="6154" max="6154" width="19.85546875" style="3" bestFit="1" customWidth="1"/>
    <col min="6155" max="6400" width="9.140625" style="3"/>
    <col min="6401" max="6401" width="45.2851562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9.140625" style="3" bestFit="1" customWidth="1"/>
    <col min="6410" max="6410" width="19.85546875" style="3" bestFit="1" customWidth="1"/>
    <col min="6411" max="6656" width="9.140625" style="3"/>
    <col min="6657" max="6657" width="45.2851562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9.140625" style="3" bestFit="1" customWidth="1"/>
    <col min="6666" max="6666" width="19.85546875" style="3" bestFit="1" customWidth="1"/>
    <col min="6667" max="6912" width="9.140625" style="3"/>
    <col min="6913" max="6913" width="45.2851562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9.140625" style="3" bestFit="1" customWidth="1"/>
    <col min="6922" max="6922" width="19.85546875" style="3" bestFit="1" customWidth="1"/>
    <col min="6923" max="7168" width="9.140625" style="3"/>
    <col min="7169" max="7169" width="45.2851562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9.140625" style="3" bestFit="1" customWidth="1"/>
    <col min="7178" max="7178" width="19.85546875" style="3" bestFit="1" customWidth="1"/>
    <col min="7179" max="7424" width="9.140625" style="3"/>
    <col min="7425" max="7425" width="45.2851562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9.140625" style="3" bestFit="1" customWidth="1"/>
    <col min="7434" max="7434" width="19.85546875" style="3" bestFit="1" customWidth="1"/>
    <col min="7435" max="7680" width="9.140625" style="3"/>
    <col min="7681" max="7681" width="45.2851562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9.140625" style="3" bestFit="1" customWidth="1"/>
    <col min="7690" max="7690" width="19.85546875" style="3" bestFit="1" customWidth="1"/>
    <col min="7691" max="7936" width="9.140625" style="3"/>
    <col min="7937" max="7937" width="45.2851562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9.140625" style="3" bestFit="1" customWidth="1"/>
    <col min="7946" max="7946" width="19.85546875" style="3" bestFit="1" customWidth="1"/>
    <col min="7947" max="8192" width="9.140625" style="3"/>
    <col min="8193" max="8193" width="45.2851562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9.140625" style="3" bestFit="1" customWidth="1"/>
    <col min="8202" max="8202" width="19.85546875" style="3" bestFit="1" customWidth="1"/>
    <col min="8203" max="8448" width="9.140625" style="3"/>
    <col min="8449" max="8449" width="45.2851562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9.140625" style="3" bestFit="1" customWidth="1"/>
    <col min="8458" max="8458" width="19.85546875" style="3" bestFit="1" customWidth="1"/>
    <col min="8459" max="8704" width="9.140625" style="3"/>
    <col min="8705" max="8705" width="45.2851562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9.140625" style="3" bestFit="1" customWidth="1"/>
    <col min="8714" max="8714" width="19.85546875" style="3" bestFit="1" customWidth="1"/>
    <col min="8715" max="8960" width="9.140625" style="3"/>
    <col min="8961" max="8961" width="45.2851562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9.140625" style="3" bestFit="1" customWidth="1"/>
    <col min="8970" max="8970" width="19.85546875" style="3" bestFit="1" customWidth="1"/>
    <col min="8971" max="9216" width="9.140625" style="3"/>
    <col min="9217" max="9217" width="45.2851562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9.140625" style="3" bestFit="1" customWidth="1"/>
    <col min="9226" max="9226" width="19.85546875" style="3" bestFit="1" customWidth="1"/>
    <col min="9227" max="9472" width="9.140625" style="3"/>
    <col min="9473" max="9473" width="45.2851562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9.140625" style="3" bestFit="1" customWidth="1"/>
    <col min="9482" max="9482" width="19.85546875" style="3" bestFit="1" customWidth="1"/>
    <col min="9483" max="9728" width="9.140625" style="3"/>
    <col min="9729" max="9729" width="45.2851562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9.140625" style="3" bestFit="1" customWidth="1"/>
    <col min="9738" max="9738" width="19.85546875" style="3" bestFit="1" customWidth="1"/>
    <col min="9739" max="9984" width="9.140625" style="3"/>
    <col min="9985" max="9985" width="45.2851562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9.140625" style="3" bestFit="1" customWidth="1"/>
    <col min="9994" max="9994" width="19.85546875" style="3" bestFit="1" customWidth="1"/>
    <col min="9995" max="10240" width="9.140625" style="3"/>
    <col min="10241" max="10241" width="45.2851562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9.140625" style="3" bestFit="1" customWidth="1"/>
    <col min="10250" max="10250" width="19.85546875" style="3" bestFit="1" customWidth="1"/>
    <col min="10251" max="10496" width="9.140625" style="3"/>
    <col min="10497" max="10497" width="45.2851562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9.140625" style="3" bestFit="1" customWidth="1"/>
    <col min="10506" max="10506" width="19.85546875" style="3" bestFit="1" customWidth="1"/>
    <col min="10507" max="10752" width="9.140625" style="3"/>
    <col min="10753" max="10753" width="45.2851562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9.140625" style="3" bestFit="1" customWidth="1"/>
    <col min="10762" max="10762" width="19.85546875" style="3" bestFit="1" customWidth="1"/>
    <col min="10763" max="11008" width="9.140625" style="3"/>
    <col min="11009" max="11009" width="45.2851562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9.140625" style="3" bestFit="1" customWidth="1"/>
    <col min="11018" max="11018" width="19.85546875" style="3" bestFit="1" customWidth="1"/>
    <col min="11019" max="11264" width="9.140625" style="3"/>
    <col min="11265" max="11265" width="45.2851562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9.140625" style="3" bestFit="1" customWidth="1"/>
    <col min="11274" max="11274" width="19.85546875" style="3" bestFit="1" customWidth="1"/>
    <col min="11275" max="11520" width="9.140625" style="3"/>
    <col min="11521" max="11521" width="45.2851562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9.140625" style="3" bestFit="1" customWidth="1"/>
    <col min="11530" max="11530" width="19.85546875" style="3" bestFit="1" customWidth="1"/>
    <col min="11531" max="11776" width="9.140625" style="3"/>
    <col min="11777" max="11777" width="45.2851562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9.140625" style="3" bestFit="1" customWidth="1"/>
    <col min="11786" max="11786" width="19.85546875" style="3" bestFit="1" customWidth="1"/>
    <col min="11787" max="12032" width="9.140625" style="3"/>
    <col min="12033" max="12033" width="45.2851562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9.140625" style="3" bestFit="1" customWidth="1"/>
    <col min="12042" max="12042" width="19.85546875" style="3" bestFit="1" customWidth="1"/>
    <col min="12043" max="12288" width="9.140625" style="3"/>
    <col min="12289" max="12289" width="45.2851562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9.140625" style="3" bestFit="1" customWidth="1"/>
    <col min="12298" max="12298" width="19.85546875" style="3" bestFit="1" customWidth="1"/>
    <col min="12299" max="12544" width="9.140625" style="3"/>
    <col min="12545" max="12545" width="45.2851562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9.140625" style="3" bestFit="1" customWidth="1"/>
    <col min="12554" max="12554" width="19.85546875" style="3" bestFit="1" customWidth="1"/>
    <col min="12555" max="12800" width="9.140625" style="3"/>
    <col min="12801" max="12801" width="45.2851562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9.140625" style="3" bestFit="1" customWidth="1"/>
    <col min="12810" max="12810" width="19.85546875" style="3" bestFit="1" customWidth="1"/>
    <col min="12811" max="13056" width="9.140625" style="3"/>
    <col min="13057" max="13057" width="45.2851562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9.140625" style="3" bestFit="1" customWidth="1"/>
    <col min="13066" max="13066" width="19.85546875" style="3" bestFit="1" customWidth="1"/>
    <col min="13067" max="13312" width="9.140625" style="3"/>
    <col min="13313" max="13313" width="45.2851562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9.140625" style="3" bestFit="1" customWidth="1"/>
    <col min="13322" max="13322" width="19.85546875" style="3" bestFit="1" customWidth="1"/>
    <col min="13323" max="13568" width="9.140625" style="3"/>
    <col min="13569" max="13569" width="45.2851562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9.140625" style="3" bestFit="1" customWidth="1"/>
    <col min="13578" max="13578" width="19.85546875" style="3" bestFit="1" customWidth="1"/>
    <col min="13579" max="13824" width="9.140625" style="3"/>
    <col min="13825" max="13825" width="45.2851562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9.140625" style="3" bestFit="1" customWidth="1"/>
    <col min="13834" max="13834" width="19.85546875" style="3" bestFit="1" customWidth="1"/>
    <col min="13835" max="14080" width="9.140625" style="3"/>
    <col min="14081" max="14081" width="45.2851562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9.140625" style="3" bestFit="1" customWidth="1"/>
    <col min="14090" max="14090" width="19.85546875" style="3" bestFit="1" customWidth="1"/>
    <col min="14091" max="14336" width="9.140625" style="3"/>
    <col min="14337" max="14337" width="45.2851562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9.140625" style="3" bestFit="1" customWidth="1"/>
    <col min="14346" max="14346" width="19.85546875" style="3" bestFit="1" customWidth="1"/>
    <col min="14347" max="14592" width="9.140625" style="3"/>
    <col min="14593" max="14593" width="45.2851562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9.140625" style="3" bestFit="1" customWidth="1"/>
    <col min="14602" max="14602" width="19.85546875" style="3" bestFit="1" customWidth="1"/>
    <col min="14603" max="14848" width="9.140625" style="3"/>
    <col min="14849" max="14849" width="45.2851562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9.140625" style="3" bestFit="1" customWidth="1"/>
    <col min="14858" max="14858" width="19.85546875" style="3" bestFit="1" customWidth="1"/>
    <col min="14859" max="15104" width="9.140625" style="3"/>
    <col min="15105" max="15105" width="45.2851562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9.140625" style="3" bestFit="1" customWidth="1"/>
    <col min="15114" max="15114" width="19.85546875" style="3" bestFit="1" customWidth="1"/>
    <col min="15115" max="15360" width="9.140625" style="3"/>
    <col min="15361" max="15361" width="45.2851562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9.140625" style="3" bestFit="1" customWidth="1"/>
    <col min="15370" max="15370" width="19.85546875" style="3" bestFit="1" customWidth="1"/>
    <col min="15371" max="15616" width="9.140625" style="3"/>
    <col min="15617" max="15617" width="45.2851562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9.140625" style="3" bestFit="1" customWidth="1"/>
    <col min="15626" max="15626" width="19.85546875" style="3" bestFit="1" customWidth="1"/>
    <col min="15627" max="15872" width="9.140625" style="3"/>
    <col min="15873" max="15873" width="45.2851562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9.140625" style="3" bestFit="1" customWidth="1"/>
    <col min="15882" max="15882" width="19.85546875" style="3" bestFit="1" customWidth="1"/>
    <col min="15883" max="16128" width="9.140625" style="3"/>
    <col min="16129" max="16129" width="45.2851562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9.140625" style="3" bestFit="1" customWidth="1"/>
    <col min="16138" max="16138" width="19.85546875" style="3" bestFit="1" customWidth="1"/>
    <col min="16139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63" t="s">
        <v>0</v>
      </c>
      <c r="B2" s="63"/>
      <c r="C2" s="63"/>
      <c r="D2" s="63"/>
      <c r="E2" s="63"/>
      <c r="F2" s="63"/>
      <c r="G2" s="63"/>
    </row>
    <row r="3" spans="1:9" ht="18" x14ac:dyDescent="0.25">
      <c r="A3" s="63" t="s">
        <v>1</v>
      </c>
      <c r="B3" s="63"/>
      <c r="C3" s="63"/>
      <c r="D3" s="63"/>
      <c r="E3" s="63"/>
      <c r="F3" s="63"/>
      <c r="G3" s="63"/>
    </row>
    <row r="4" spans="1:9" ht="18" x14ac:dyDescent="0.25">
      <c r="A4" s="63" t="s">
        <v>2</v>
      </c>
      <c r="B4" s="63"/>
      <c r="C4" s="63"/>
      <c r="D4" s="63"/>
      <c r="E4" s="63"/>
      <c r="F4" s="63"/>
      <c r="G4" s="63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8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  <c r="I7" s="17"/>
    </row>
    <row r="8" spans="1:9" ht="12.75" customHeight="1" x14ac:dyDescent="0.25">
      <c r="A8" s="19" t="s">
        <v>11</v>
      </c>
      <c r="B8" s="20">
        <v>2190908549.3099999</v>
      </c>
      <c r="C8" s="20">
        <v>10098729.289999999</v>
      </c>
      <c r="D8" s="21">
        <v>250996941.16</v>
      </c>
      <c r="E8" s="21">
        <v>87985088.290000007</v>
      </c>
      <c r="F8" s="21"/>
      <c r="G8" s="21">
        <f>SUM(B8:F8)</f>
        <v>2539989308.0499997</v>
      </c>
      <c r="H8" s="9">
        <f>+B8+C8</f>
        <v>2201007278.5999999</v>
      </c>
    </row>
    <row r="9" spans="1:9" ht="12.75" customHeight="1" x14ac:dyDescent="0.25">
      <c r="A9" s="22" t="s">
        <v>12</v>
      </c>
      <c r="B9" s="20">
        <v>1759678730.45</v>
      </c>
      <c r="C9" s="20">
        <v>9103868.7300000004</v>
      </c>
      <c r="D9" s="23">
        <v>198772816.03999999</v>
      </c>
      <c r="E9" s="23">
        <v>69822850.120000005</v>
      </c>
      <c r="F9" s="23">
        <v>599043074.87</v>
      </c>
      <c r="G9" s="21">
        <f t="shared" ref="G9:G19" si="0">SUM(B9:F9)</f>
        <v>2636421340.21</v>
      </c>
      <c r="H9" s="9">
        <f t="shared" ref="H9:H22" si="1">+B9+C9</f>
        <v>1768782599.1800001</v>
      </c>
    </row>
    <row r="10" spans="1:9" ht="12.75" customHeight="1" x14ac:dyDescent="0.25">
      <c r="A10" s="22" t="s">
        <v>13</v>
      </c>
      <c r="B10" s="20">
        <v>2560891643.7399998</v>
      </c>
      <c r="C10" s="20">
        <v>10352277.800000001</v>
      </c>
      <c r="D10" s="23">
        <v>293837546.33999997</v>
      </c>
      <c r="E10" s="23">
        <v>102981415.59</v>
      </c>
      <c r="F10" s="23"/>
      <c r="G10" s="21">
        <f t="shared" si="0"/>
        <v>2968062883.4700003</v>
      </c>
      <c r="H10" s="9">
        <f t="shared" si="1"/>
        <v>2571243921.54</v>
      </c>
    </row>
    <row r="11" spans="1:9" ht="12.75" customHeight="1" x14ac:dyDescent="0.25">
      <c r="A11" s="22" t="s">
        <v>14</v>
      </c>
      <c r="B11" s="20">
        <v>3634357928.7199998</v>
      </c>
      <c r="C11" s="20">
        <v>18762531.350000001</v>
      </c>
      <c r="D11" s="23">
        <v>420586917.47000003</v>
      </c>
      <c r="E11" s="23">
        <v>145900781.83000001</v>
      </c>
      <c r="F11" s="23"/>
      <c r="G11" s="21">
        <f t="shared" si="0"/>
        <v>4219608159.3699999</v>
      </c>
      <c r="H11" s="9">
        <f t="shared" si="1"/>
        <v>3653120460.0699997</v>
      </c>
    </row>
    <row r="12" spans="1:9" ht="12.75" customHeight="1" x14ac:dyDescent="0.25">
      <c r="A12" s="24" t="s">
        <v>15</v>
      </c>
      <c r="B12" s="20">
        <v>89644865.390000001</v>
      </c>
      <c r="C12" s="20">
        <v>131385.85999999999</v>
      </c>
      <c r="D12" s="23">
        <v>9961652.0700000003</v>
      </c>
      <c r="E12" s="23">
        <v>3617748.21</v>
      </c>
      <c r="F12" s="23"/>
      <c r="G12" s="21">
        <f t="shared" si="0"/>
        <v>103355651.52999999</v>
      </c>
      <c r="H12" s="9">
        <f t="shared" si="1"/>
        <v>89776251.25</v>
      </c>
    </row>
    <row r="13" spans="1:9" ht="12.75" customHeight="1" x14ac:dyDescent="0.25">
      <c r="A13" s="24" t="s">
        <v>16</v>
      </c>
      <c r="B13" s="20">
        <v>111669314.16</v>
      </c>
      <c r="C13" s="20">
        <v>192452.53</v>
      </c>
      <c r="D13" s="23">
        <v>13166611.060000001</v>
      </c>
      <c r="E13" s="23">
        <v>4444978.68</v>
      </c>
      <c r="F13" s="23"/>
      <c r="G13" s="21">
        <f t="shared" si="0"/>
        <v>129473356.43000001</v>
      </c>
      <c r="H13" s="9">
        <f t="shared" si="1"/>
        <v>111861766.69</v>
      </c>
    </row>
    <row r="14" spans="1:9" ht="12.75" customHeight="1" x14ac:dyDescent="0.25">
      <c r="A14" s="24" t="s">
        <v>17</v>
      </c>
      <c r="B14" s="20">
        <v>52440360.979999997</v>
      </c>
      <c r="C14" s="20">
        <v>1860487.32</v>
      </c>
      <c r="D14" s="23">
        <v>6218890.5599999996</v>
      </c>
      <c r="E14" s="23">
        <v>2121352.16</v>
      </c>
      <c r="F14" s="23"/>
      <c r="G14" s="21">
        <f>SUM(B14:F14)</f>
        <v>62641091.019999996</v>
      </c>
      <c r="H14" s="9">
        <f t="shared" si="1"/>
        <v>54300848.299999997</v>
      </c>
    </row>
    <row r="15" spans="1:9" ht="12.75" customHeight="1" x14ac:dyDescent="0.25">
      <c r="A15" s="22" t="s">
        <v>18</v>
      </c>
      <c r="B15" s="20">
        <v>15742736.34</v>
      </c>
      <c r="C15" s="20">
        <v>22654986.260000002</v>
      </c>
      <c r="D15" s="23">
        <v>1748492.33</v>
      </c>
      <c r="E15" s="23">
        <v>335442.87</v>
      </c>
      <c r="F15" s="23"/>
      <c r="G15" s="21">
        <f t="shared" si="0"/>
        <v>40481657.799999997</v>
      </c>
      <c r="H15" s="9">
        <f t="shared" si="1"/>
        <v>38397722.600000001</v>
      </c>
    </row>
    <row r="16" spans="1:9" ht="12.75" customHeight="1" x14ac:dyDescent="0.25">
      <c r="A16" s="22" t="s">
        <v>19</v>
      </c>
      <c r="B16" s="20">
        <v>42411574.100000001</v>
      </c>
      <c r="C16" s="20">
        <v>37512660.729999997</v>
      </c>
      <c r="D16" s="23">
        <v>5100510.05</v>
      </c>
      <c r="E16" s="23">
        <v>1747105.18</v>
      </c>
      <c r="F16" s="23"/>
      <c r="G16" s="21">
        <f t="shared" si="0"/>
        <v>86771850.060000002</v>
      </c>
      <c r="H16" s="9">
        <f t="shared" si="1"/>
        <v>79924234.829999998</v>
      </c>
    </row>
    <row r="17" spans="1:10" ht="12.75" customHeight="1" x14ac:dyDescent="0.25">
      <c r="A17" s="22" t="s">
        <v>20</v>
      </c>
      <c r="B17" s="20">
        <v>472997125.5</v>
      </c>
      <c r="C17" s="20">
        <v>1495018.6</v>
      </c>
      <c r="D17" s="23">
        <v>1397.7</v>
      </c>
      <c r="E17" s="23">
        <v>19632934.350000001</v>
      </c>
      <c r="F17" s="23"/>
      <c r="G17" s="21">
        <f t="shared" si="0"/>
        <v>494126476.15000004</v>
      </c>
      <c r="H17" s="9">
        <f t="shared" si="1"/>
        <v>474492144.10000002</v>
      </c>
    </row>
    <row r="18" spans="1:10" ht="12.75" customHeight="1" x14ac:dyDescent="0.25">
      <c r="A18" s="22" t="s">
        <v>21</v>
      </c>
      <c r="B18" s="20">
        <v>0</v>
      </c>
      <c r="C18" s="20">
        <v>0</v>
      </c>
      <c r="D18" s="23">
        <v>45184961.740000002</v>
      </c>
      <c r="E18" s="23">
        <v>0</v>
      </c>
      <c r="F18" s="23"/>
      <c r="G18" s="21">
        <f t="shared" si="0"/>
        <v>45184961.740000002</v>
      </c>
      <c r="H18" s="9">
        <f t="shared" si="1"/>
        <v>0</v>
      </c>
    </row>
    <row r="19" spans="1:10" ht="12.75" customHeight="1" x14ac:dyDescent="0.25">
      <c r="A19" s="22" t="s">
        <v>22</v>
      </c>
      <c r="B19" s="20">
        <v>1308741808.03</v>
      </c>
      <c r="C19" s="20">
        <v>570847564.04999995</v>
      </c>
      <c r="D19" s="23">
        <v>161322885.31</v>
      </c>
      <c r="E19" s="23">
        <v>81670080.170000002</v>
      </c>
      <c r="F19" s="23"/>
      <c r="G19" s="21">
        <f t="shared" si="0"/>
        <v>2122582337.5599999</v>
      </c>
      <c r="H19" s="9">
        <f t="shared" si="1"/>
        <v>1879589372.0799999</v>
      </c>
    </row>
    <row r="20" spans="1:10" ht="12.75" customHeight="1" x14ac:dyDescent="0.2">
      <c r="A20" s="25" t="s">
        <v>23</v>
      </c>
      <c r="B20" s="23">
        <v>0</v>
      </c>
      <c r="C20" s="23">
        <v>0</v>
      </c>
      <c r="D20" s="23">
        <v>0</v>
      </c>
      <c r="E20" s="23">
        <v>104833940.81999999</v>
      </c>
      <c r="F20" s="23"/>
      <c r="G20" s="21">
        <f>SUM(B20:F20)</f>
        <v>104833940.81999999</v>
      </c>
      <c r="H20" s="9">
        <f t="shared" si="1"/>
        <v>0</v>
      </c>
    </row>
    <row r="21" spans="1:10" s="29" customFormat="1" ht="12.75" customHeight="1" x14ac:dyDescent="0.2">
      <c r="A21" s="26" t="s">
        <v>24</v>
      </c>
      <c r="B21" s="23">
        <v>0</v>
      </c>
      <c r="C21" s="23">
        <v>0</v>
      </c>
      <c r="D21" s="23">
        <v>0</v>
      </c>
      <c r="E21" s="23">
        <v>45148722.859999999</v>
      </c>
      <c r="F21" s="23"/>
      <c r="G21" s="21">
        <f>SUM(B21:F21)</f>
        <v>45148722.859999999</v>
      </c>
      <c r="H21" s="27">
        <f t="shared" si="1"/>
        <v>0</v>
      </c>
      <c r="I21" s="28"/>
    </row>
    <row r="22" spans="1:10" s="29" customFormat="1" ht="12.75" customHeight="1" x14ac:dyDescent="0.2">
      <c r="A22" s="26" t="s">
        <v>25</v>
      </c>
      <c r="B22" s="23">
        <v>0</v>
      </c>
      <c r="C22" s="23">
        <v>0</v>
      </c>
      <c r="D22" s="23">
        <v>0</v>
      </c>
      <c r="E22" s="23">
        <v>22576397.890000001</v>
      </c>
      <c r="F22" s="23"/>
      <c r="G22" s="21">
        <f>SUM(B22:F22)</f>
        <v>22576397.890000001</v>
      </c>
      <c r="H22" s="27">
        <f t="shared" si="1"/>
        <v>0</v>
      </c>
      <c r="I22" s="28"/>
    </row>
    <row r="23" spans="1:10" ht="15" customHeight="1" thickBot="1" x14ac:dyDescent="0.3">
      <c r="A23" s="30" t="s">
        <v>26</v>
      </c>
      <c r="B23" s="31">
        <f t="shared" ref="B23:G23" si="2">SUM(B8:B22)</f>
        <v>12239484636.719999</v>
      </c>
      <c r="C23" s="32">
        <f t="shared" si="2"/>
        <v>683011962.51999998</v>
      </c>
      <c r="D23" s="32">
        <f t="shared" si="2"/>
        <v>1406899621.8299997</v>
      </c>
      <c r="E23" s="32">
        <f t="shared" si="2"/>
        <v>692818839.0200001</v>
      </c>
      <c r="F23" s="32">
        <f t="shared" si="2"/>
        <v>599043074.87</v>
      </c>
      <c r="G23" s="32">
        <f t="shared" si="2"/>
        <v>15621258134.959999</v>
      </c>
      <c r="H23" s="9">
        <f>SUM(H8:H22)</f>
        <v>12922496599.24</v>
      </c>
      <c r="J23" s="9"/>
    </row>
    <row r="24" spans="1:10" ht="54" customHeight="1" thickBot="1" x14ac:dyDescent="0.35">
      <c r="A24" s="10" t="s">
        <v>27</v>
      </c>
      <c r="B24" s="14" t="s">
        <v>28</v>
      </c>
      <c r="C24" s="33"/>
      <c r="D24" s="33"/>
      <c r="E24" s="15" t="s">
        <v>8</v>
      </c>
      <c r="F24" s="14" t="s">
        <v>9</v>
      </c>
      <c r="G24" s="15" t="s">
        <v>10</v>
      </c>
    </row>
    <row r="25" spans="1:10" ht="12.75" customHeight="1" x14ac:dyDescent="0.25">
      <c r="A25" s="34" t="s">
        <v>69</v>
      </c>
      <c r="B25" s="23">
        <v>1466771243.4000001</v>
      </c>
      <c r="C25" s="35"/>
      <c r="D25" s="35"/>
      <c r="E25" s="35"/>
      <c r="F25" s="35"/>
      <c r="G25" s="36">
        <f>+B25+C25+D25+E25+F25</f>
        <v>1466771243.4000001</v>
      </c>
    </row>
    <row r="26" spans="1:10" ht="12.75" customHeight="1" x14ac:dyDescent="0.25">
      <c r="A26" s="25" t="s">
        <v>29</v>
      </c>
      <c r="B26" s="37"/>
      <c r="C26" s="35"/>
      <c r="D26" s="35"/>
      <c r="E26" s="38">
        <v>63827132.450000003</v>
      </c>
      <c r="F26" s="35"/>
      <c r="G26" s="36">
        <f>+B26+C26+D26+E26+F26</f>
        <v>63827132.450000003</v>
      </c>
    </row>
    <row r="27" spans="1:10" ht="12.75" customHeight="1" x14ac:dyDescent="0.25">
      <c r="A27" s="25" t="s">
        <v>30</v>
      </c>
      <c r="B27" s="37"/>
      <c r="C27" s="35"/>
      <c r="D27" s="35"/>
      <c r="E27" s="38"/>
      <c r="F27" s="38">
        <v>3614788.55</v>
      </c>
      <c r="G27" s="36">
        <f>+B27+C27+D27+E27+F27</f>
        <v>3614788.55</v>
      </c>
    </row>
    <row r="28" spans="1:10" ht="15" customHeight="1" thickBot="1" x14ac:dyDescent="0.3">
      <c r="A28" s="39" t="s">
        <v>26</v>
      </c>
      <c r="B28" s="40">
        <f>SUM(B25:B27)</f>
        <v>1466771243.4000001</v>
      </c>
      <c r="C28" s="40">
        <f>SUM(C25:C27)</f>
        <v>0</v>
      </c>
      <c r="D28" s="40">
        <f>SUM(D25:D27)</f>
        <v>0</v>
      </c>
      <c r="E28" s="40">
        <f>SUM(E25:E27)</f>
        <v>63827132.450000003</v>
      </c>
      <c r="F28" s="40">
        <f>SUM(F25:F27)</f>
        <v>3614788.55</v>
      </c>
      <c r="G28" s="41">
        <f>+G25+G26+G27</f>
        <v>1534213164.4000001</v>
      </c>
      <c r="H28" s="9"/>
      <c r="J28" s="9"/>
    </row>
    <row r="29" spans="1:10" ht="60" customHeight="1" thickBot="1" x14ac:dyDescent="0.3">
      <c r="A29" s="42" t="s">
        <v>31</v>
      </c>
      <c r="B29" s="14" t="s">
        <v>32</v>
      </c>
      <c r="C29" s="14" t="s">
        <v>33</v>
      </c>
      <c r="D29" s="43" t="s">
        <v>34</v>
      </c>
      <c r="E29" s="43" t="s">
        <v>35</v>
      </c>
      <c r="F29" s="43" t="s">
        <v>36</v>
      </c>
      <c r="G29" s="15" t="s">
        <v>10</v>
      </c>
    </row>
    <row r="30" spans="1:10" ht="12.75" customHeight="1" thickBot="1" x14ac:dyDescent="0.25">
      <c r="A30" s="25" t="s">
        <v>37</v>
      </c>
      <c r="B30" s="44">
        <v>49981519.309999995</v>
      </c>
      <c r="C30" s="45">
        <v>871406.28999999992</v>
      </c>
      <c r="D30" s="46"/>
      <c r="E30" s="47"/>
      <c r="F30" s="46"/>
      <c r="G30" s="48">
        <f>SUM(B30:F30)</f>
        <v>50852925.599999994</v>
      </c>
      <c r="H30" s="49"/>
    </row>
    <row r="31" spans="1:10" ht="12.75" customHeight="1" x14ac:dyDescent="0.2">
      <c r="A31" s="34" t="s">
        <v>38</v>
      </c>
      <c r="B31" s="50">
        <v>2347200</v>
      </c>
      <c r="C31" s="45"/>
      <c r="D31" s="46"/>
      <c r="E31" s="46"/>
      <c r="F31" s="46"/>
      <c r="G31" s="48">
        <f t="shared" ref="G31:G60" si="3">SUM(B31:F31)</f>
        <v>2347200</v>
      </c>
    </row>
    <row r="32" spans="1:10" s="29" customFormat="1" ht="12.75" customHeight="1" x14ac:dyDescent="0.2">
      <c r="A32" s="51" t="s">
        <v>39</v>
      </c>
      <c r="B32" s="38">
        <v>167068428.06999999</v>
      </c>
      <c r="C32" s="52">
        <v>2870984.66</v>
      </c>
      <c r="D32" s="33"/>
      <c r="E32" s="33"/>
      <c r="F32" s="33"/>
      <c r="G32" s="48">
        <f t="shared" si="3"/>
        <v>169939412.72999999</v>
      </c>
      <c r="H32" s="49"/>
      <c r="I32" s="28"/>
    </row>
    <row r="33" spans="1:9" s="29" customFormat="1" ht="12.75" customHeight="1" x14ac:dyDescent="0.2">
      <c r="A33" s="51" t="s">
        <v>40</v>
      </c>
      <c r="B33" s="53">
        <v>296310663.75</v>
      </c>
      <c r="C33" s="52">
        <v>5403726.1400000006</v>
      </c>
      <c r="D33" s="33"/>
      <c r="E33" s="33"/>
      <c r="F33" s="33"/>
      <c r="G33" s="48">
        <f t="shared" si="3"/>
        <v>301714389.88999999</v>
      </c>
      <c r="H33" s="49"/>
      <c r="I33" s="28"/>
    </row>
    <row r="34" spans="1:9" s="29" customFormat="1" ht="12.75" customHeight="1" x14ac:dyDescent="0.2">
      <c r="A34" s="51" t="s">
        <v>41</v>
      </c>
      <c r="B34" s="54">
        <v>140967070.44</v>
      </c>
      <c r="C34" s="52">
        <v>2417511.6</v>
      </c>
      <c r="D34" s="33"/>
      <c r="E34" s="33"/>
      <c r="F34" s="33"/>
      <c r="G34" s="48">
        <f t="shared" si="3"/>
        <v>143384582.03999999</v>
      </c>
      <c r="H34" s="49"/>
      <c r="I34" s="28"/>
    </row>
    <row r="35" spans="1:9" s="29" customFormat="1" ht="12.75" customHeight="1" x14ac:dyDescent="0.2">
      <c r="A35" s="51" t="s">
        <v>42</v>
      </c>
      <c r="B35" s="50">
        <v>286896819.90000004</v>
      </c>
      <c r="C35" s="52">
        <v>5194571.16</v>
      </c>
      <c r="D35" s="33"/>
      <c r="E35" s="33"/>
      <c r="F35" s="33"/>
      <c r="G35" s="48">
        <f t="shared" si="3"/>
        <v>292091391.06000006</v>
      </c>
      <c r="H35" s="49"/>
      <c r="I35" s="28"/>
    </row>
    <row r="36" spans="1:9" s="29" customFormat="1" ht="12.75" customHeight="1" x14ac:dyDescent="0.2">
      <c r="A36" s="51" t="s">
        <v>43</v>
      </c>
      <c r="B36" s="50">
        <v>1280348675.53</v>
      </c>
      <c r="C36" s="52">
        <v>23299002.300000001</v>
      </c>
      <c r="D36" s="33"/>
      <c r="E36" s="33"/>
      <c r="F36" s="33"/>
      <c r="G36" s="48">
        <f t="shared" si="3"/>
        <v>1303647677.8299999</v>
      </c>
      <c r="H36" s="49"/>
      <c r="I36" s="28"/>
    </row>
    <row r="37" spans="1:9" s="29" customFormat="1" ht="12.75" customHeight="1" x14ac:dyDescent="0.2">
      <c r="A37" s="51" t="s">
        <v>44</v>
      </c>
      <c r="B37" s="50">
        <v>175950133.20999998</v>
      </c>
      <c r="C37" s="52">
        <v>3092991.4699999997</v>
      </c>
      <c r="D37" s="33"/>
      <c r="E37" s="33"/>
      <c r="F37" s="33"/>
      <c r="G37" s="48">
        <f t="shared" si="3"/>
        <v>179043124.67999998</v>
      </c>
      <c r="H37" s="49"/>
      <c r="I37" s="28"/>
    </row>
    <row r="38" spans="1:9" s="29" customFormat="1" ht="12.75" customHeight="1" x14ac:dyDescent="0.2">
      <c r="A38" s="51" t="s">
        <v>45</v>
      </c>
      <c r="B38" s="50">
        <v>710064477.75</v>
      </c>
      <c r="C38" s="52">
        <v>12562241.02</v>
      </c>
      <c r="D38" s="33"/>
      <c r="E38" s="33"/>
      <c r="F38" s="33"/>
      <c r="G38" s="48">
        <f t="shared" si="3"/>
        <v>722626718.76999998</v>
      </c>
      <c r="H38" s="49"/>
      <c r="I38" s="28"/>
    </row>
    <row r="39" spans="1:9" s="29" customFormat="1" ht="12.75" customHeight="1" x14ac:dyDescent="0.2">
      <c r="A39" s="51" t="s">
        <v>46</v>
      </c>
      <c r="B39" s="50">
        <v>4792764947.7800007</v>
      </c>
      <c r="C39" s="52">
        <v>85600729.400000006</v>
      </c>
      <c r="D39" s="33"/>
      <c r="E39" s="33"/>
      <c r="F39" s="33"/>
      <c r="G39" s="48">
        <f t="shared" si="3"/>
        <v>4878365677.1800003</v>
      </c>
      <c r="H39" s="49"/>
      <c r="I39" s="28"/>
    </row>
    <row r="40" spans="1:9" s="29" customFormat="1" ht="12.75" customHeight="1" x14ac:dyDescent="0.2">
      <c r="A40" s="51" t="s">
        <v>47</v>
      </c>
      <c r="B40" s="50">
        <v>0</v>
      </c>
      <c r="C40" s="52">
        <v>0</v>
      </c>
      <c r="D40" s="33"/>
      <c r="E40" s="33"/>
      <c r="F40" s="33"/>
      <c r="G40" s="48">
        <f t="shared" si="3"/>
        <v>0</v>
      </c>
      <c r="H40" s="49"/>
      <c r="I40" s="28"/>
    </row>
    <row r="41" spans="1:9" s="29" customFormat="1" ht="12.75" customHeight="1" x14ac:dyDescent="0.2">
      <c r="A41" s="51" t="s">
        <v>48</v>
      </c>
      <c r="B41" s="50">
        <v>149360263.63</v>
      </c>
      <c r="C41" s="52">
        <v>2676218.36</v>
      </c>
      <c r="D41" s="33"/>
      <c r="E41" s="33"/>
      <c r="F41" s="33"/>
      <c r="G41" s="48">
        <f t="shared" si="3"/>
        <v>152036481.99000001</v>
      </c>
      <c r="H41" s="49"/>
      <c r="I41" s="28"/>
    </row>
    <row r="42" spans="1:9" s="29" customFormat="1" ht="12.75" customHeight="1" x14ac:dyDescent="0.2">
      <c r="A42" s="51" t="s">
        <v>49</v>
      </c>
      <c r="B42" s="50">
        <v>462543179.71000004</v>
      </c>
      <c r="C42" s="52">
        <v>8790006.1400000006</v>
      </c>
      <c r="D42" s="33"/>
      <c r="E42" s="33"/>
      <c r="F42" s="33"/>
      <c r="G42" s="48">
        <f t="shared" si="3"/>
        <v>471333185.85000002</v>
      </c>
      <c r="H42" s="49"/>
      <c r="I42" s="28"/>
    </row>
    <row r="43" spans="1:9" ht="12.75" customHeight="1" x14ac:dyDescent="0.2">
      <c r="A43" s="25" t="s">
        <v>50</v>
      </c>
      <c r="B43" s="50">
        <v>18400329.600000001</v>
      </c>
      <c r="C43" s="52"/>
      <c r="D43" s="33"/>
      <c r="E43" s="33"/>
      <c r="F43" s="33"/>
      <c r="G43" s="48">
        <f t="shared" si="3"/>
        <v>18400329.600000001</v>
      </c>
    </row>
    <row r="44" spans="1:9" s="29" customFormat="1" ht="12.75" customHeight="1" x14ac:dyDescent="0.2">
      <c r="A44" s="51" t="s">
        <v>51</v>
      </c>
      <c r="B44" s="50">
        <v>209852129.18999997</v>
      </c>
      <c r="C44" s="52">
        <v>3683961.0599999996</v>
      </c>
      <c r="D44" s="33"/>
      <c r="E44" s="33"/>
      <c r="F44" s="33"/>
      <c r="G44" s="48">
        <f t="shared" si="3"/>
        <v>213536090.24999997</v>
      </c>
      <c r="H44" s="49"/>
      <c r="I44" s="28"/>
    </row>
    <row r="45" spans="1:9" s="29" customFormat="1" ht="12.75" customHeight="1" x14ac:dyDescent="0.2">
      <c r="A45" s="51" t="s">
        <v>52</v>
      </c>
      <c r="B45" s="55">
        <v>2231737204.0799999</v>
      </c>
      <c r="C45" s="52">
        <v>40105430.530000001</v>
      </c>
      <c r="D45" s="33"/>
      <c r="E45" s="33"/>
      <c r="F45" s="33"/>
      <c r="G45" s="48">
        <f t="shared" si="3"/>
        <v>2271842634.6100001</v>
      </c>
      <c r="H45" s="49"/>
      <c r="I45" s="28"/>
    </row>
    <row r="46" spans="1:9" s="29" customFormat="1" ht="12.75" customHeight="1" x14ac:dyDescent="0.2">
      <c r="A46" s="51" t="s">
        <v>53</v>
      </c>
      <c r="B46" s="55">
        <v>26717245.660000004</v>
      </c>
      <c r="C46" s="52">
        <v>506570.86</v>
      </c>
      <c r="D46" s="33"/>
      <c r="E46" s="33"/>
      <c r="F46" s="33"/>
      <c r="G46" s="48">
        <f t="shared" si="3"/>
        <v>27223816.520000003</v>
      </c>
      <c r="H46" s="49"/>
      <c r="I46" s="28"/>
    </row>
    <row r="47" spans="1:9" s="29" customFormat="1" ht="12.75" customHeight="1" x14ac:dyDescent="0.2">
      <c r="A47" s="51" t="s">
        <v>54</v>
      </c>
      <c r="B47" s="55">
        <v>4104244498.8299999</v>
      </c>
      <c r="C47" s="52">
        <v>74369224.879999995</v>
      </c>
      <c r="D47" s="33"/>
      <c r="E47" s="33"/>
      <c r="F47" s="33"/>
      <c r="G47" s="48">
        <f t="shared" si="3"/>
        <v>4178613723.71</v>
      </c>
      <c r="H47" s="49"/>
      <c r="I47" s="28"/>
    </row>
    <row r="48" spans="1:9" ht="12.75" customHeight="1" x14ac:dyDescent="0.2">
      <c r="A48" s="25" t="s">
        <v>55</v>
      </c>
      <c r="B48" s="50">
        <v>32222359.919999998</v>
      </c>
      <c r="C48" s="52"/>
      <c r="D48" s="33"/>
      <c r="E48" s="33"/>
      <c r="F48" s="33"/>
      <c r="G48" s="48">
        <f t="shared" si="3"/>
        <v>32222359.919999998</v>
      </c>
    </row>
    <row r="49" spans="1:10" ht="12.75" customHeight="1" x14ac:dyDescent="0.2">
      <c r="A49" s="25" t="s">
        <v>56</v>
      </c>
      <c r="B49" s="50">
        <v>58521500</v>
      </c>
      <c r="C49" s="52"/>
      <c r="D49" s="33"/>
      <c r="E49" s="33"/>
      <c r="F49" s="33"/>
      <c r="G49" s="48">
        <f t="shared" si="3"/>
        <v>58521500</v>
      </c>
    </row>
    <row r="50" spans="1:10" ht="12.75" customHeight="1" x14ac:dyDescent="0.2">
      <c r="A50" s="25" t="s">
        <v>57</v>
      </c>
      <c r="B50" s="50">
        <v>24225600</v>
      </c>
      <c r="C50" s="52"/>
      <c r="D50" s="33"/>
      <c r="E50" s="33"/>
      <c r="F50" s="33"/>
      <c r="G50" s="48">
        <f>SUM(B50:F50)</f>
        <v>24225600</v>
      </c>
    </row>
    <row r="51" spans="1:10" ht="12.75" customHeight="1" x14ac:dyDescent="0.2">
      <c r="A51" s="25" t="s">
        <v>58</v>
      </c>
      <c r="B51" s="50">
        <v>67558400</v>
      </c>
      <c r="C51" s="52"/>
      <c r="D51" s="33"/>
      <c r="E51" s="33"/>
      <c r="F51" s="33"/>
      <c r="G51" s="48">
        <f>SUM(B51:F51)</f>
        <v>67558400</v>
      </c>
    </row>
    <row r="52" spans="1:10" ht="12.75" customHeight="1" x14ac:dyDescent="0.2">
      <c r="A52" s="25" t="s">
        <v>59</v>
      </c>
      <c r="B52" s="50">
        <v>50731200</v>
      </c>
      <c r="C52" s="52"/>
      <c r="D52" s="33"/>
      <c r="E52" s="33"/>
      <c r="F52" s="33"/>
      <c r="G52" s="48">
        <f>SUM(B52:F52)</f>
        <v>50731200</v>
      </c>
    </row>
    <row r="53" spans="1:10" ht="12.75" customHeight="1" x14ac:dyDescent="0.2">
      <c r="A53" s="25" t="s">
        <v>60</v>
      </c>
      <c r="B53" s="50">
        <v>22715076.32</v>
      </c>
      <c r="C53" s="52"/>
      <c r="D53" s="33"/>
      <c r="E53" s="33"/>
      <c r="F53" s="33"/>
      <c r="G53" s="48">
        <f>+B53</f>
        <v>22715076.32</v>
      </c>
    </row>
    <row r="54" spans="1:10" s="29" customFormat="1" ht="12.75" customHeight="1" x14ac:dyDescent="0.2">
      <c r="A54" s="51" t="s">
        <v>61</v>
      </c>
      <c r="B54" s="50">
        <v>0</v>
      </c>
      <c r="C54" s="52">
        <v>722152.39000000013</v>
      </c>
      <c r="D54" s="33"/>
      <c r="E54" s="33"/>
      <c r="F54" s="33"/>
      <c r="G54" s="48">
        <f t="shared" si="3"/>
        <v>722152.39000000013</v>
      </c>
      <c r="H54" s="49"/>
      <c r="I54" s="28"/>
    </row>
    <row r="55" spans="1:10" ht="12.75" customHeight="1" x14ac:dyDescent="0.2">
      <c r="A55" s="51" t="s">
        <v>62</v>
      </c>
      <c r="B55" s="50">
        <v>113997235.19999999</v>
      </c>
      <c r="C55" s="52">
        <v>2163204.98</v>
      </c>
      <c r="D55" s="33"/>
      <c r="E55" s="33"/>
      <c r="F55" s="33"/>
      <c r="G55" s="48">
        <f t="shared" si="3"/>
        <v>116160440.17999999</v>
      </c>
      <c r="H55" s="49"/>
    </row>
    <row r="56" spans="1:10" ht="12" customHeight="1" x14ac:dyDescent="0.2">
      <c r="A56" s="25" t="s">
        <v>63</v>
      </c>
      <c r="B56" s="50">
        <v>122432678.67999999</v>
      </c>
      <c r="C56" s="52">
        <v>1434734.04</v>
      </c>
      <c r="D56" s="33"/>
      <c r="E56" s="33"/>
      <c r="F56" s="33"/>
      <c r="G56" s="48">
        <f t="shared" si="3"/>
        <v>123867412.72</v>
      </c>
      <c r="H56" s="49"/>
    </row>
    <row r="57" spans="1:10" ht="12.75" customHeight="1" x14ac:dyDescent="0.2">
      <c r="A57" s="25" t="s">
        <v>64</v>
      </c>
      <c r="B57" s="50">
        <v>0</v>
      </c>
      <c r="C57" s="52"/>
      <c r="D57" s="38">
        <v>195166491.09999999</v>
      </c>
      <c r="E57" s="35"/>
      <c r="F57" s="35"/>
      <c r="G57" s="48">
        <f t="shared" si="3"/>
        <v>195166491.09999999</v>
      </c>
      <c r="H57" s="49"/>
    </row>
    <row r="58" spans="1:10" ht="12.75" customHeight="1" x14ac:dyDescent="0.2">
      <c r="A58" s="25" t="s">
        <v>65</v>
      </c>
      <c r="B58" s="50">
        <v>0</v>
      </c>
      <c r="C58" s="52"/>
      <c r="D58" s="23"/>
      <c r="E58" s="37"/>
      <c r="F58" s="35"/>
      <c r="G58" s="48">
        <f t="shared" si="3"/>
        <v>0</v>
      </c>
      <c r="H58" s="49"/>
    </row>
    <row r="59" spans="1:10" ht="12.75" customHeight="1" x14ac:dyDescent="0.2">
      <c r="A59" s="25" t="s">
        <v>66</v>
      </c>
      <c r="B59" s="50">
        <v>0</v>
      </c>
      <c r="C59" s="52"/>
      <c r="D59" s="35"/>
      <c r="E59" s="38">
        <v>740607467.64999998</v>
      </c>
      <c r="F59" s="23"/>
      <c r="G59" s="48">
        <f t="shared" si="3"/>
        <v>740607467.64999998</v>
      </c>
      <c r="H59" s="49"/>
    </row>
    <row r="60" spans="1:10" ht="12.75" customHeight="1" x14ac:dyDescent="0.2">
      <c r="A60" s="25" t="s">
        <v>67</v>
      </c>
      <c r="B60" s="50">
        <v>0</v>
      </c>
      <c r="C60" s="56"/>
      <c r="D60" s="35"/>
      <c r="E60" s="38"/>
      <c r="F60" s="38">
        <v>103025200.81999999</v>
      </c>
      <c r="G60" s="48">
        <f t="shared" si="3"/>
        <v>103025200.81999999</v>
      </c>
      <c r="H60" s="49"/>
    </row>
    <row r="61" spans="1:10" ht="27" customHeight="1" x14ac:dyDescent="0.25">
      <c r="A61" s="57" t="s">
        <v>26</v>
      </c>
      <c r="B61" s="58">
        <f t="shared" ref="B61:G61" si="4">SUM(B30:B60)</f>
        <v>15597958836.560001</v>
      </c>
      <c r="C61" s="58">
        <f t="shared" si="4"/>
        <v>275764667.28000003</v>
      </c>
      <c r="D61" s="58">
        <f t="shared" si="4"/>
        <v>195166491.09999999</v>
      </c>
      <c r="E61" s="58">
        <f t="shared" si="4"/>
        <v>740607467.64999998</v>
      </c>
      <c r="F61" s="58">
        <f t="shared" si="4"/>
        <v>103025200.81999999</v>
      </c>
      <c r="G61" s="59">
        <f t="shared" si="4"/>
        <v>16912522663.41</v>
      </c>
      <c r="H61" s="60"/>
      <c r="J61" s="9"/>
    </row>
    <row r="62" spans="1:10" x14ac:dyDescent="0.2">
      <c r="B62" s="4"/>
      <c r="C62" s="4"/>
      <c r="G62" s="4"/>
      <c r="H62" s="49"/>
    </row>
    <row r="63" spans="1:10" x14ac:dyDescent="0.2">
      <c r="B63" s="61"/>
      <c r="C63" s="61"/>
      <c r="G63" s="62"/>
      <c r="H63" s="49"/>
    </row>
    <row r="64" spans="1:10" x14ac:dyDescent="0.2">
      <c r="B64" s="9"/>
      <c r="C64" s="61"/>
      <c r="E64" s="9"/>
      <c r="F64" s="62"/>
      <c r="G64" s="9"/>
      <c r="H64" s="49"/>
    </row>
    <row r="65" spans="1:8" x14ac:dyDescent="0.2">
      <c r="B65" s="9"/>
      <c r="C65" s="61"/>
      <c r="F65" s="9"/>
      <c r="G65" s="4"/>
      <c r="H65" s="49"/>
    </row>
    <row r="66" spans="1:8" x14ac:dyDescent="0.2">
      <c r="B66" s="62"/>
      <c r="C66" s="9"/>
      <c r="G66" s="4"/>
      <c r="H66" s="49"/>
    </row>
    <row r="67" spans="1:8" x14ac:dyDescent="0.2">
      <c r="B67" s="9"/>
      <c r="C67" s="9"/>
      <c r="G67" s="4"/>
    </row>
    <row r="68" spans="1:8" x14ac:dyDescent="0.2">
      <c r="B68" s="9"/>
      <c r="C68" s="9"/>
      <c r="D68" s="62"/>
      <c r="G68" s="4"/>
    </row>
    <row r="69" spans="1:8" x14ac:dyDescent="0.2">
      <c r="B69" s="9"/>
      <c r="C69" s="9"/>
      <c r="D69" s="62"/>
      <c r="E69" s="9"/>
      <c r="G69" s="4"/>
    </row>
    <row r="70" spans="1:8" x14ac:dyDescent="0.2">
      <c r="B70" s="9"/>
      <c r="C70" s="9"/>
      <c r="D70" s="62"/>
      <c r="G70" s="4"/>
    </row>
    <row r="71" spans="1:8" x14ac:dyDescent="0.2">
      <c r="B71" s="9"/>
      <c r="C71" s="62"/>
      <c r="D71" s="62"/>
      <c r="G71" s="4"/>
    </row>
    <row r="72" spans="1:8" x14ac:dyDescent="0.2">
      <c r="B72" s="4"/>
      <c r="C72" s="62"/>
      <c r="D72" s="62"/>
      <c r="G72" s="4"/>
    </row>
    <row r="73" spans="1:8" x14ac:dyDescent="0.2">
      <c r="B73" s="4"/>
      <c r="C73" s="62"/>
      <c r="D73" s="62"/>
      <c r="G73" s="4"/>
    </row>
    <row r="74" spans="1:8" x14ac:dyDescent="0.2">
      <c r="B74" s="4"/>
      <c r="C74" s="62"/>
      <c r="G74" s="4"/>
    </row>
    <row r="75" spans="1:8" x14ac:dyDescent="0.2">
      <c r="B75" s="4"/>
      <c r="C75" s="62"/>
      <c r="G75" s="4"/>
    </row>
    <row r="76" spans="1:8" x14ac:dyDescent="0.2">
      <c r="B76" s="4"/>
      <c r="C76" s="62"/>
      <c r="G76" s="4"/>
    </row>
    <row r="77" spans="1:8" x14ac:dyDescent="0.2">
      <c r="B77" s="4"/>
      <c r="C77" s="62"/>
      <c r="G77" s="4"/>
    </row>
    <row r="78" spans="1:8" x14ac:dyDescent="0.2">
      <c r="A78" s="29"/>
      <c r="B78" s="4"/>
      <c r="C78" s="62"/>
    </row>
    <row r="79" spans="1:8" x14ac:dyDescent="0.2">
      <c r="A79" s="29"/>
      <c r="B79" s="62"/>
      <c r="C79" s="62"/>
    </row>
    <row r="80" spans="1:8" x14ac:dyDescent="0.2">
      <c r="A80" s="29"/>
      <c r="B80" s="62"/>
      <c r="C80" s="62"/>
    </row>
    <row r="81" spans="1:3" x14ac:dyDescent="0.2">
      <c r="A81" s="29"/>
      <c r="B81" s="62"/>
      <c r="C81" s="62"/>
    </row>
    <row r="82" spans="1:3" x14ac:dyDescent="0.2">
      <c r="A82" s="29"/>
      <c r="B82" s="62"/>
      <c r="C82" s="62"/>
    </row>
    <row r="83" spans="1:3" x14ac:dyDescent="0.2">
      <c r="A83" s="29"/>
      <c r="B83" s="62"/>
      <c r="C83" s="62"/>
    </row>
    <row r="84" spans="1:3" x14ac:dyDescent="0.2">
      <c r="A84" s="29"/>
      <c r="B84" s="62"/>
      <c r="C84" s="62"/>
    </row>
    <row r="85" spans="1:3" x14ac:dyDescent="0.2">
      <c r="A85" s="29"/>
      <c r="C85" s="62"/>
    </row>
    <row r="86" spans="1:3" x14ac:dyDescent="0.2">
      <c r="A86" s="29"/>
    </row>
    <row r="87" spans="1:3" x14ac:dyDescent="0.2">
      <c r="A87" s="29"/>
      <c r="C87" s="62"/>
    </row>
    <row r="88" spans="1:3" x14ac:dyDescent="0.2">
      <c r="A88" s="29"/>
      <c r="C88" s="62"/>
    </row>
    <row r="89" spans="1:3" x14ac:dyDescent="0.2">
      <c r="A89" s="29"/>
      <c r="B89" s="62"/>
      <c r="C89" s="62"/>
    </row>
    <row r="90" spans="1:3" x14ac:dyDescent="0.2">
      <c r="A90" s="29"/>
      <c r="C90" s="62"/>
    </row>
    <row r="91" spans="1:3" x14ac:dyDescent="0.2">
      <c r="A91" s="29"/>
      <c r="B91" s="9"/>
      <c r="C91" s="62"/>
    </row>
    <row r="92" spans="1:3" x14ac:dyDescent="0.2">
      <c r="A92" s="29"/>
      <c r="C92" s="62"/>
    </row>
    <row r="93" spans="1:3" x14ac:dyDescent="0.2">
      <c r="A93" s="29"/>
      <c r="C93" s="62"/>
    </row>
    <row r="94" spans="1:3" x14ac:dyDescent="0.2">
      <c r="A94" s="29"/>
      <c r="C94" s="62"/>
    </row>
    <row r="95" spans="1:3" x14ac:dyDescent="0.2">
      <c r="A95" s="29"/>
    </row>
    <row r="96" spans="1:3" x14ac:dyDescent="0.2">
      <c r="A96" s="29"/>
    </row>
    <row r="97" spans="1:3" x14ac:dyDescent="0.2">
      <c r="A97" s="29"/>
      <c r="C97" s="62"/>
    </row>
    <row r="98" spans="1:3" x14ac:dyDescent="0.2">
      <c r="A98" s="29"/>
      <c r="C98" s="62"/>
    </row>
    <row r="99" spans="1:3" x14ac:dyDescent="0.2">
      <c r="A99" s="29"/>
      <c r="C99" s="62"/>
    </row>
    <row r="100" spans="1:3" x14ac:dyDescent="0.2">
      <c r="A100" s="29"/>
      <c r="C100" s="62"/>
    </row>
    <row r="101" spans="1:3" x14ac:dyDescent="0.2">
      <c r="A101" s="29"/>
      <c r="C101" s="62"/>
    </row>
    <row r="102" spans="1:3" x14ac:dyDescent="0.2">
      <c r="A102" s="29"/>
      <c r="C102" s="62"/>
    </row>
    <row r="103" spans="1:3" x14ac:dyDescent="0.2">
      <c r="A103" s="29"/>
      <c r="C103" s="62"/>
    </row>
    <row r="104" spans="1:3" x14ac:dyDescent="0.2">
      <c r="A104" s="29"/>
    </row>
    <row r="105" spans="1:3" x14ac:dyDescent="0.2">
      <c r="A105" s="29"/>
    </row>
    <row r="106" spans="1:3" x14ac:dyDescent="0.2">
      <c r="A106" s="29"/>
    </row>
    <row r="107" spans="1:3" x14ac:dyDescent="0.2">
      <c r="A107" s="29"/>
    </row>
    <row r="108" spans="1:3" x14ac:dyDescent="0.2">
      <c r="A108" s="29"/>
    </row>
    <row r="109" spans="1:3" x14ac:dyDescent="0.2">
      <c r="A109" s="29"/>
    </row>
    <row r="110" spans="1:3" x14ac:dyDescent="0.2">
      <c r="A110" s="29"/>
    </row>
    <row r="111" spans="1:3" x14ac:dyDescent="0.2">
      <c r="A111" s="29"/>
    </row>
    <row r="112" spans="1:3" x14ac:dyDescent="0.2">
      <c r="A112" s="29"/>
    </row>
    <row r="113" spans="1:1" x14ac:dyDescent="0.2">
      <c r="A113" s="29"/>
    </row>
    <row r="114" spans="1:1" x14ac:dyDescent="0.2">
      <c r="A114" s="29"/>
    </row>
    <row r="115" spans="1:1" x14ac:dyDescent="0.2">
      <c r="A115" s="29"/>
    </row>
    <row r="182" spans="1:1" x14ac:dyDescent="0.2">
      <c r="A182" s="3" t="s">
        <v>68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2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 </vt:lpstr>
      <vt:lpstr>'PAGOS REALIZADOS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2020-05-11T18:32:05Z</dcterms:created>
  <dcterms:modified xsi:type="dcterms:W3CDTF">2020-05-11T20:21:54Z</dcterms:modified>
</cp:coreProperties>
</file>