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NOVIEMBRE\"/>
    </mc:Choice>
  </mc:AlternateContent>
  <bookViews>
    <workbookView xWindow="0" yWindow="0" windowWidth="15360" windowHeight="7155"/>
  </bookViews>
  <sheets>
    <sheet name="PAGOS REALZADOS " sheetId="1" r:id="rId1"/>
  </sheets>
  <definedNames>
    <definedName name="_xlnm.Print_Area" localSheetId="0">'PAGOS REALZADOS '!$A$1:$G$60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D60" i="1"/>
  <c r="C60" i="1"/>
  <c r="B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60" i="1" s="1"/>
  <c r="F26" i="1"/>
  <c r="E26" i="1"/>
  <c r="D26" i="1"/>
  <c r="C26" i="1"/>
  <c r="B26" i="1"/>
  <c r="G25" i="1"/>
  <c r="G24" i="1"/>
  <c r="G23" i="1"/>
  <c r="G26" i="1" s="1"/>
  <c r="H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21" i="1" s="1"/>
</calcChain>
</file>

<file path=xl/sharedStrings.xml><?xml version="1.0" encoding="utf-8"?>
<sst xmlns="http://schemas.openxmlformats.org/spreadsheetml/2006/main" count="75" uniqueCount="69">
  <si>
    <t>Tesorería de la Seguridad Social</t>
  </si>
  <si>
    <t xml:space="preserve">Detalle de los Pagos Realizados </t>
  </si>
  <si>
    <t>Del 1ro de enero al  30 de noviembre 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</si>
  <si>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</si>
  <si>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</si>
  <si>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</si>
  <si>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</si>
  <si>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</si>
  <si>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</si>
  <si>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</si>
  <si>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</si>
  <si>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</si>
  <si>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</si>
  <si>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</si>
  <si>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</si>
  <si>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</si>
  <si>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</si>
  <si>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</si>
  <si>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</si>
  <si>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</si>
  <si>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</si>
  <si>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</si>
  <si>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</si>
  <si>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</si>
  <si>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</si>
  <si>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</si>
  <si>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Beneficiarios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</si>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</sst>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2" borderId="16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16" xfId="3" applyBorder="1"/>
    <xf numFmtId="0" fontId="1" fillId="2" borderId="6" xfId="2" applyFill="1" applyBorder="1"/>
    <xf numFmtId="0" fontId="1" fillId="2" borderId="0" xfId="2" applyFill="1"/>
    <xf numFmtId="0" fontId="1" fillId="2" borderId="9" xfId="2" applyFill="1" applyBorder="1"/>
    <xf numFmtId="164" fontId="1" fillId="2" borderId="7" xfId="3" applyFont="1" applyFill="1" applyBorder="1" applyAlignment="1">
      <alignment horizontal="right"/>
    </xf>
    <xf numFmtId="164" fontId="1" fillId="2" borderId="18" xfId="3" applyFont="1" applyFill="1" applyBorder="1"/>
    <xf numFmtId="164" fontId="1" fillId="2" borderId="0" xfId="3" applyFont="1" applyFill="1"/>
    <xf numFmtId="164" fontId="1" fillId="2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7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55</xdr:row>
      <xdr:rowOff>114300</xdr:rowOff>
    </xdr:from>
    <xdr:to>
      <xdr:col>7</xdr:col>
      <xdr:colOff>571500</xdr:colOff>
      <xdr:row>55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3823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1"/>
  <sheetViews>
    <sheetView showGridLines="0" tabSelected="1" showWhiteSpace="0" topLeftCell="B1" zoomScaleNormal="100" workbookViewId="0">
      <selection activeCell="G26" sqref="G26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5718579642.6400003</v>
      </c>
      <c r="C8" s="20">
        <v>29964000.170000002</v>
      </c>
      <c r="D8" s="20">
        <v>682837698.41999996</v>
      </c>
      <c r="E8" s="20">
        <v>353397459.51999998</v>
      </c>
      <c r="F8" s="20"/>
      <c r="G8" s="20">
        <f t="shared" ref="G8:G20" si="0">SUM(B8:F8)</f>
        <v>6784778800.75</v>
      </c>
      <c r="H8" s="9">
        <f>+B8+C8</f>
        <v>5748543642.8100004</v>
      </c>
      <c r="I8" s="21"/>
    </row>
    <row r="9" spans="1:9" ht="12.75" customHeight="1" x14ac:dyDescent="0.2">
      <c r="A9" s="22" t="s">
        <v>12</v>
      </c>
      <c r="B9" s="19">
        <v>4638589285.9200001</v>
      </c>
      <c r="C9" s="23">
        <v>27006063.260000002</v>
      </c>
      <c r="D9" s="23">
        <v>548545377.99000001</v>
      </c>
      <c r="E9" s="23">
        <v>286916133.92000002</v>
      </c>
      <c r="F9" s="23">
        <v>1642498392.71</v>
      </c>
      <c r="G9" s="20">
        <f t="shared" si="0"/>
        <v>7143555253.8000002</v>
      </c>
      <c r="H9" s="9">
        <f t="shared" ref="H9:H20" si="1">+B9+C9</f>
        <v>4665595349.1800003</v>
      </c>
      <c r="I9" s="21"/>
    </row>
    <row r="10" spans="1:9" ht="12.75" customHeight="1" x14ac:dyDescent="0.2">
      <c r="A10" s="22" t="s">
        <v>13</v>
      </c>
      <c r="B10" s="19">
        <v>7225062801.8500004</v>
      </c>
      <c r="C10" s="23">
        <v>30050353.739999998</v>
      </c>
      <c r="D10" s="23">
        <v>864028096.37</v>
      </c>
      <c r="E10" s="23">
        <v>445817544.85000002</v>
      </c>
      <c r="F10" s="23"/>
      <c r="G10" s="20">
        <f t="shared" si="0"/>
        <v>8564958796.8100004</v>
      </c>
      <c r="H10" s="9">
        <f t="shared" si="1"/>
        <v>7255113155.5900002</v>
      </c>
      <c r="I10" s="21"/>
    </row>
    <row r="11" spans="1:9" ht="12.75" customHeight="1" x14ac:dyDescent="0.2">
      <c r="A11" s="22" t="s">
        <v>14</v>
      </c>
      <c r="B11" s="19">
        <v>9742390099.8500004</v>
      </c>
      <c r="C11" s="23">
        <v>62110861.799999997</v>
      </c>
      <c r="D11" s="23">
        <v>1172788747.22</v>
      </c>
      <c r="E11" s="23">
        <v>602358330.17999995</v>
      </c>
      <c r="F11" s="23"/>
      <c r="G11" s="20">
        <f t="shared" si="0"/>
        <v>11579648039.049999</v>
      </c>
      <c r="H11" s="9">
        <f t="shared" si="1"/>
        <v>9804500961.6499996</v>
      </c>
      <c r="I11" s="21"/>
    </row>
    <row r="12" spans="1:9" ht="12.75" customHeight="1" x14ac:dyDescent="0.2">
      <c r="A12" s="24" t="s">
        <v>15</v>
      </c>
      <c r="B12" s="19">
        <v>255975631.22999999</v>
      </c>
      <c r="C12" s="23">
        <v>461282.26</v>
      </c>
      <c r="D12" s="23">
        <v>29345284.489999998</v>
      </c>
      <c r="E12" s="23">
        <v>15724112.92</v>
      </c>
      <c r="F12" s="23"/>
      <c r="G12" s="20">
        <f t="shared" si="0"/>
        <v>301506310.89999998</v>
      </c>
      <c r="H12" s="9">
        <f t="shared" si="1"/>
        <v>256436913.48999998</v>
      </c>
      <c r="I12" s="21"/>
    </row>
    <row r="13" spans="1:9" ht="12.75" customHeight="1" x14ac:dyDescent="0.2">
      <c r="A13" s="24" t="s">
        <v>16</v>
      </c>
      <c r="B13" s="19">
        <v>131636269.41</v>
      </c>
      <c r="C13" s="23">
        <v>277354.71000000002</v>
      </c>
      <c r="D13" s="23">
        <v>16176309.050000001</v>
      </c>
      <c r="E13" s="23">
        <v>8157033.9000000004</v>
      </c>
      <c r="F13" s="23"/>
      <c r="G13" s="20">
        <f t="shared" si="0"/>
        <v>156246967.06999999</v>
      </c>
      <c r="H13" s="9">
        <f t="shared" si="1"/>
        <v>131913624.11999999</v>
      </c>
      <c r="I13" s="21"/>
    </row>
    <row r="14" spans="1:9" ht="12.75" customHeight="1" x14ac:dyDescent="0.2">
      <c r="A14" s="24" t="s">
        <v>17</v>
      </c>
      <c r="B14" s="19">
        <v>1912921.49</v>
      </c>
      <c r="C14" s="23">
        <v>0</v>
      </c>
      <c r="D14" s="23">
        <v>226678.37</v>
      </c>
      <c r="E14" s="23">
        <v>117744.24</v>
      </c>
      <c r="F14" s="23"/>
      <c r="G14" s="20">
        <f>SUM(B14:F14)</f>
        <v>2257344.1</v>
      </c>
      <c r="H14" s="9">
        <f t="shared" si="1"/>
        <v>1912921.49</v>
      </c>
      <c r="I14" s="21"/>
    </row>
    <row r="15" spans="1:9" ht="12.75" customHeight="1" x14ac:dyDescent="0.2">
      <c r="A15" s="22" t="s">
        <v>18</v>
      </c>
      <c r="B15" s="19">
        <v>64178801.590000004</v>
      </c>
      <c r="C15" s="23">
        <v>89791081.719999999</v>
      </c>
      <c r="D15" s="23">
        <v>7729617.25</v>
      </c>
      <c r="E15" s="23">
        <v>3994676.41</v>
      </c>
      <c r="F15" s="23"/>
      <c r="G15" s="20">
        <f t="shared" si="0"/>
        <v>165694176.97</v>
      </c>
      <c r="H15" s="9">
        <f t="shared" si="1"/>
        <v>153969883.31</v>
      </c>
      <c r="I15" s="21"/>
    </row>
    <row r="16" spans="1:9" ht="12.75" customHeight="1" x14ac:dyDescent="0.2">
      <c r="A16" s="22" t="s">
        <v>19</v>
      </c>
      <c r="B16" s="19">
        <v>144364349.02000001</v>
      </c>
      <c r="C16" s="23">
        <v>131301226.33</v>
      </c>
      <c r="D16" s="23">
        <v>17942110.109999999</v>
      </c>
      <c r="E16" s="23">
        <v>9012962.1600000001</v>
      </c>
      <c r="F16" s="23"/>
      <c r="G16" s="20">
        <f t="shared" si="0"/>
        <v>302620647.62000006</v>
      </c>
      <c r="H16" s="9">
        <f t="shared" si="1"/>
        <v>275665575.35000002</v>
      </c>
      <c r="I16" s="21"/>
    </row>
    <row r="17" spans="1:10" ht="12.75" customHeight="1" x14ac:dyDescent="0.2">
      <c r="A17" s="22" t="s">
        <v>20</v>
      </c>
      <c r="B17" s="19">
        <v>1520136660.1700001</v>
      </c>
      <c r="C17" s="23">
        <v>56594904.140000001</v>
      </c>
      <c r="D17" s="23">
        <v>0</v>
      </c>
      <c r="E17" s="23">
        <v>84584094.909999996</v>
      </c>
      <c r="F17" s="23"/>
      <c r="G17" s="20">
        <f t="shared" si="0"/>
        <v>1661315659.2200003</v>
      </c>
      <c r="H17" s="9">
        <f t="shared" si="1"/>
        <v>1576731564.3100002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155851425.62</v>
      </c>
      <c r="E18" s="23">
        <v>0</v>
      </c>
      <c r="F18" s="23"/>
      <c r="G18" s="20">
        <f t="shared" si="0"/>
        <v>155851425.62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3737800551.0999999</v>
      </c>
      <c r="C19" s="23">
        <v>1602085050.54</v>
      </c>
      <c r="D19" s="23">
        <v>455944668.60000002</v>
      </c>
      <c r="E19" s="23">
        <v>232491331.53</v>
      </c>
      <c r="F19" s="23"/>
      <c r="G19" s="20">
        <f t="shared" si="0"/>
        <v>6028321601.7699995</v>
      </c>
      <c r="H19" s="9">
        <f t="shared" si="1"/>
        <v>5339885601.6399994</v>
      </c>
      <c r="I19" s="21"/>
    </row>
    <row r="20" spans="1:10" ht="12.75" customHeight="1" x14ac:dyDescent="0.2">
      <c r="A20" s="25" t="s">
        <v>23</v>
      </c>
      <c r="B20" s="26">
        <v>0</v>
      </c>
      <c r="C20" s="23">
        <v>0</v>
      </c>
      <c r="D20" s="23">
        <v>0</v>
      </c>
      <c r="E20" s="23">
        <v>287433168.08999997</v>
      </c>
      <c r="F20" s="23"/>
      <c r="G20" s="20">
        <f t="shared" si="0"/>
        <v>287433168.08999997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33180627014.270004</v>
      </c>
      <c r="C21" s="29">
        <f t="shared" si="2"/>
        <v>2029642178.6700001</v>
      </c>
      <c r="D21" s="29">
        <f t="shared" si="2"/>
        <v>3951416013.4899998</v>
      </c>
      <c r="E21" s="29">
        <f t="shared" si="2"/>
        <v>2330004592.6300001</v>
      </c>
      <c r="F21" s="29">
        <f t="shared" si="2"/>
        <v>1642498392.71</v>
      </c>
      <c r="G21" s="29">
        <f t="shared" si="2"/>
        <v>43134188191.769997</v>
      </c>
      <c r="H21" s="9">
        <f>SUM(H8:H20)</f>
        <v>35210269192.940002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3956638538.3099999</v>
      </c>
      <c r="C23" s="34"/>
      <c r="D23" s="34"/>
      <c r="E23" s="34"/>
      <c r="F23" s="34"/>
      <c r="G23" s="35">
        <f>+B23+C23+D23+E23+F23</f>
        <v>3956638538.3099999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171357122.81999999</v>
      </c>
      <c r="F24" s="34"/>
      <c r="G24" s="35">
        <f>+B24+C24+D24+E24+F24</f>
        <v>171357122.81999999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16986739.870000001</v>
      </c>
      <c r="G25" s="35">
        <f>+B25+C25+D25+E25+F25</f>
        <v>16986739.870000001</v>
      </c>
    </row>
    <row r="26" spans="1:10" ht="15" customHeight="1" thickBot="1" x14ac:dyDescent="0.3">
      <c r="A26" s="38" t="s">
        <v>24</v>
      </c>
      <c r="B26" s="39">
        <f>SUM(B23:B25)</f>
        <v>3956638538.3099999</v>
      </c>
      <c r="C26" s="39">
        <f>SUM(C23:C25)</f>
        <v>0</v>
      </c>
      <c r="D26" s="39">
        <f>SUM(D23:D25)</f>
        <v>0</v>
      </c>
      <c r="E26" s="39">
        <f>SUM(E23:E25)</f>
        <v>171357122.81999999</v>
      </c>
      <c r="F26" s="39">
        <f>SUM(F23:F25)</f>
        <v>16986739.870000001</v>
      </c>
      <c r="G26" s="40">
        <f>+G23+G24+G25</f>
        <v>4144982401</v>
      </c>
      <c r="H26" s="9"/>
    </row>
    <row r="27" spans="1:10" ht="60" customHeight="1" thickBot="1" x14ac:dyDescent="0.3">
      <c r="A27" s="41" t="s">
        <v>30</v>
      </c>
      <c r="B27" s="14" t="s">
        <v>31</v>
      </c>
      <c r="C27" s="14" t="s">
        <v>32</v>
      </c>
      <c r="D27" s="42" t="s">
        <v>33</v>
      </c>
      <c r="E27" s="42" t="s">
        <v>34</v>
      </c>
      <c r="F27" s="42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3">
        <v>202828806.47999999</v>
      </c>
      <c r="C28" s="20">
        <v>3265214</v>
      </c>
      <c r="D28" s="44"/>
      <c r="E28" s="45"/>
      <c r="F28" s="44"/>
      <c r="G28" s="46">
        <f t="shared" ref="G28:G59" si="3">SUM(B28:F28)</f>
        <v>206094020.47999999</v>
      </c>
    </row>
    <row r="29" spans="1:10" s="48" customFormat="1" ht="12.75" customHeight="1" x14ac:dyDescent="0.2">
      <c r="A29" s="47" t="s">
        <v>37</v>
      </c>
      <c r="B29" s="37">
        <v>1509600</v>
      </c>
      <c r="C29" s="20">
        <v>0</v>
      </c>
      <c r="D29" s="44"/>
      <c r="E29" s="44"/>
      <c r="F29" s="44"/>
      <c r="G29" s="43">
        <f t="shared" si="3"/>
        <v>1509600</v>
      </c>
    </row>
    <row r="30" spans="1:10" s="48" customFormat="1" ht="12.75" customHeight="1" x14ac:dyDescent="0.2">
      <c r="A30" s="49" t="s">
        <v>38</v>
      </c>
      <c r="B30" s="37">
        <v>466919581.93000001</v>
      </c>
      <c r="C30" s="23">
        <v>8217929</v>
      </c>
      <c r="D30" s="34"/>
      <c r="E30" s="34"/>
      <c r="F30" s="34"/>
      <c r="G30" s="43">
        <f t="shared" si="3"/>
        <v>475137510.93000001</v>
      </c>
    </row>
    <row r="31" spans="1:10" s="48" customFormat="1" ht="12.75" customHeight="1" x14ac:dyDescent="0.2">
      <c r="A31" s="49" t="s">
        <v>39</v>
      </c>
      <c r="B31" s="50">
        <v>101011528.88</v>
      </c>
      <c r="C31" s="23">
        <v>0</v>
      </c>
      <c r="D31" s="34"/>
      <c r="E31" s="34"/>
      <c r="F31" s="34"/>
      <c r="G31" s="43">
        <f t="shared" si="3"/>
        <v>101011528.88</v>
      </c>
    </row>
    <row r="32" spans="1:10" s="48" customFormat="1" ht="12.75" customHeight="1" x14ac:dyDescent="0.2">
      <c r="A32" s="49" t="s">
        <v>40</v>
      </c>
      <c r="B32" s="50">
        <v>371068124.56</v>
      </c>
      <c r="C32" s="23">
        <v>5908298</v>
      </c>
      <c r="D32" s="34"/>
      <c r="E32" s="34"/>
      <c r="F32" s="34"/>
      <c r="G32" s="43">
        <f t="shared" si="3"/>
        <v>376976422.56</v>
      </c>
    </row>
    <row r="33" spans="1:7" s="48" customFormat="1" ht="12.75" customHeight="1" x14ac:dyDescent="0.2">
      <c r="A33" s="49" t="s">
        <v>41</v>
      </c>
      <c r="B33" s="50">
        <v>782804729.61000001</v>
      </c>
      <c r="C33" s="23">
        <v>14137650.5</v>
      </c>
      <c r="D33" s="34"/>
      <c r="E33" s="34"/>
      <c r="F33" s="34"/>
      <c r="G33" s="43">
        <f t="shared" si="3"/>
        <v>796942380.11000001</v>
      </c>
    </row>
    <row r="34" spans="1:7" s="48" customFormat="1" ht="12.75" customHeight="1" x14ac:dyDescent="0.2">
      <c r="A34" s="49" t="s">
        <v>42</v>
      </c>
      <c r="B34" s="37">
        <v>426360537.64999998</v>
      </c>
      <c r="C34" s="23">
        <v>7439204.5</v>
      </c>
      <c r="D34" s="34"/>
      <c r="E34" s="34"/>
      <c r="F34" s="34"/>
      <c r="G34" s="43">
        <f t="shared" si="3"/>
        <v>433799742.14999998</v>
      </c>
    </row>
    <row r="35" spans="1:7" s="48" customFormat="1" ht="12.75" customHeight="1" x14ac:dyDescent="0.2">
      <c r="A35" s="49" t="s">
        <v>43</v>
      </c>
      <c r="B35" s="37">
        <v>612882325.88999999</v>
      </c>
      <c r="C35" s="23">
        <v>11110116.5</v>
      </c>
      <c r="D35" s="34"/>
      <c r="E35" s="34"/>
      <c r="F35" s="34"/>
      <c r="G35" s="43">
        <f t="shared" si="3"/>
        <v>623992442.38999999</v>
      </c>
    </row>
    <row r="36" spans="1:7" s="48" customFormat="1" ht="12.75" customHeight="1" x14ac:dyDescent="0.2">
      <c r="A36" s="49" t="s">
        <v>44</v>
      </c>
      <c r="B36" s="37">
        <v>4028764957.2399998</v>
      </c>
      <c r="C36" s="23">
        <v>73481481.5</v>
      </c>
      <c r="D36" s="34"/>
      <c r="E36" s="34"/>
      <c r="F36" s="34"/>
      <c r="G36" s="43">
        <f t="shared" si="3"/>
        <v>4102246438.7399998</v>
      </c>
    </row>
    <row r="37" spans="1:7" s="48" customFormat="1" ht="12.75" customHeight="1" x14ac:dyDescent="0.2">
      <c r="A37" s="49" t="s">
        <v>45</v>
      </c>
      <c r="B37" s="37">
        <v>410820786.70999998</v>
      </c>
      <c r="C37" s="23">
        <v>7165200</v>
      </c>
      <c r="D37" s="34"/>
      <c r="E37" s="34"/>
      <c r="F37" s="34"/>
      <c r="G37" s="43">
        <f t="shared" si="3"/>
        <v>417985986.70999998</v>
      </c>
    </row>
    <row r="38" spans="1:7" s="48" customFormat="1" ht="12.75" customHeight="1" x14ac:dyDescent="0.2">
      <c r="A38" s="49" t="s">
        <v>46</v>
      </c>
      <c r="B38" s="37">
        <v>1671047336.3299999</v>
      </c>
      <c r="C38" s="23">
        <v>29582702.5</v>
      </c>
      <c r="D38" s="34"/>
      <c r="E38" s="34"/>
      <c r="F38" s="34"/>
      <c r="G38" s="43">
        <f t="shared" si="3"/>
        <v>1700630038.8299999</v>
      </c>
    </row>
    <row r="39" spans="1:7" s="48" customFormat="1" ht="12.75" customHeight="1" x14ac:dyDescent="0.2">
      <c r="A39" s="49" t="s">
        <v>47</v>
      </c>
      <c r="B39" s="37">
        <v>13147872881.450001</v>
      </c>
      <c r="C39" s="23">
        <v>235264412.5</v>
      </c>
      <c r="D39" s="34"/>
      <c r="E39" s="34"/>
      <c r="F39" s="34"/>
      <c r="G39" s="43">
        <f t="shared" si="3"/>
        <v>13383137293.950001</v>
      </c>
    </row>
    <row r="40" spans="1:7" s="48" customFormat="1" ht="12.75" customHeight="1" x14ac:dyDescent="0.2">
      <c r="A40" s="49" t="s">
        <v>48</v>
      </c>
      <c r="B40" s="37">
        <v>16430972.84</v>
      </c>
      <c r="C40" s="23">
        <v>312612</v>
      </c>
      <c r="D40" s="34"/>
      <c r="E40" s="34"/>
      <c r="F40" s="34"/>
      <c r="G40" s="43">
        <f t="shared" si="3"/>
        <v>16743584.84</v>
      </c>
    </row>
    <row r="41" spans="1:7" s="48" customFormat="1" ht="12.75" customHeight="1" x14ac:dyDescent="0.2">
      <c r="A41" s="49" t="s">
        <v>49</v>
      </c>
      <c r="B41" s="37">
        <v>357999290.25999999</v>
      </c>
      <c r="C41" s="23">
        <v>6552596</v>
      </c>
      <c r="D41" s="34"/>
      <c r="E41" s="34"/>
      <c r="F41" s="34"/>
      <c r="G41" s="43">
        <f t="shared" si="3"/>
        <v>364551886.25999999</v>
      </c>
    </row>
    <row r="42" spans="1:7" s="48" customFormat="1" ht="12.75" customHeight="1" x14ac:dyDescent="0.2">
      <c r="A42" s="49" t="s">
        <v>50</v>
      </c>
      <c r="B42" s="37">
        <v>1151094774.05</v>
      </c>
      <c r="C42" s="23">
        <v>21925848</v>
      </c>
      <c r="D42" s="34"/>
      <c r="E42" s="34"/>
      <c r="F42" s="34"/>
      <c r="G42" s="43">
        <f t="shared" si="3"/>
        <v>1173020622.05</v>
      </c>
    </row>
    <row r="43" spans="1:7" s="48" customFormat="1" ht="12.75" customHeight="1" x14ac:dyDescent="0.2">
      <c r="A43" s="49" t="s">
        <v>51</v>
      </c>
      <c r="B43" s="51">
        <v>38568877.840000004</v>
      </c>
      <c r="C43" s="23">
        <v>0</v>
      </c>
      <c r="D43" s="34"/>
      <c r="E43" s="34"/>
      <c r="F43" s="34"/>
      <c r="G43" s="43">
        <f t="shared" si="3"/>
        <v>38568877.840000004</v>
      </c>
    </row>
    <row r="44" spans="1:7" s="48" customFormat="1" ht="12.75" customHeight="1" x14ac:dyDescent="0.2">
      <c r="A44" s="49" t="s">
        <v>52</v>
      </c>
      <c r="B44" s="51">
        <v>577949528.50999999</v>
      </c>
      <c r="C44" s="23">
        <v>10182749</v>
      </c>
      <c r="D44" s="34"/>
      <c r="E44" s="34"/>
      <c r="F44" s="34"/>
      <c r="G44" s="43">
        <f t="shared" si="3"/>
        <v>588132277.50999999</v>
      </c>
    </row>
    <row r="45" spans="1:7" s="48" customFormat="1" ht="12.75" customHeight="1" x14ac:dyDescent="0.2">
      <c r="A45" s="49" t="s">
        <v>53</v>
      </c>
      <c r="B45" s="51">
        <v>6093735592.79</v>
      </c>
      <c r="C45" s="23">
        <v>110379024</v>
      </c>
      <c r="D45" s="34"/>
      <c r="E45" s="34"/>
      <c r="F45" s="34"/>
      <c r="G45" s="43">
        <f t="shared" si="3"/>
        <v>6204114616.79</v>
      </c>
    </row>
    <row r="46" spans="1:7" s="48" customFormat="1" ht="12.75" customHeight="1" x14ac:dyDescent="0.2">
      <c r="A46" s="49" t="s">
        <v>54</v>
      </c>
      <c r="B46" s="19">
        <v>77593701.180000007</v>
      </c>
      <c r="C46" s="23">
        <v>1484008</v>
      </c>
      <c r="D46" s="34"/>
      <c r="E46" s="34"/>
      <c r="F46" s="34"/>
      <c r="G46" s="43">
        <f t="shared" si="3"/>
        <v>79077709.180000007</v>
      </c>
    </row>
    <row r="47" spans="1:7" s="48" customFormat="1" ht="12.75" customHeight="1" x14ac:dyDescent="0.2">
      <c r="A47" s="49" t="s">
        <v>55</v>
      </c>
      <c r="B47" s="37">
        <v>8028752629.9700003</v>
      </c>
      <c r="C47" s="23">
        <v>147198755</v>
      </c>
      <c r="D47" s="34"/>
      <c r="E47" s="34"/>
      <c r="F47" s="34"/>
      <c r="G47" s="43">
        <f t="shared" si="3"/>
        <v>8175951384.9700003</v>
      </c>
    </row>
    <row r="48" spans="1:7" s="48" customFormat="1" ht="12.75" customHeight="1" x14ac:dyDescent="0.2">
      <c r="A48" s="49" t="s">
        <v>56</v>
      </c>
      <c r="B48" s="19">
        <v>131580295.68000001</v>
      </c>
      <c r="C48" s="23">
        <v>0</v>
      </c>
      <c r="D48" s="34"/>
      <c r="E48" s="34"/>
      <c r="F48" s="34"/>
      <c r="G48" s="43">
        <f t="shared" si="3"/>
        <v>131580295.68000001</v>
      </c>
    </row>
    <row r="49" spans="1:11" s="48" customFormat="1" ht="12.75" customHeight="1" x14ac:dyDescent="0.2">
      <c r="A49" s="49" t="s">
        <v>57</v>
      </c>
      <c r="B49" s="37">
        <v>134201900</v>
      </c>
      <c r="C49" s="23">
        <v>0</v>
      </c>
      <c r="D49" s="34"/>
      <c r="E49" s="34"/>
      <c r="F49" s="34"/>
      <c r="G49" s="43">
        <f t="shared" si="3"/>
        <v>134201900</v>
      </c>
    </row>
    <row r="50" spans="1:11" s="48" customFormat="1" ht="12.75" customHeight="1" x14ac:dyDescent="0.2">
      <c r="A50" s="49" t="s">
        <v>58</v>
      </c>
      <c r="B50" s="37">
        <v>31542000</v>
      </c>
      <c r="C50" s="23">
        <v>0</v>
      </c>
      <c r="D50" s="34"/>
      <c r="E50" s="34"/>
      <c r="F50" s="34"/>
      <c r="G50" s="43">
        <f>SUM(B50:F50)</f>
        <v>31542000</v>
      </c>
    </row>
    <row r="51" spans="1:11" s="48" customFormat="1" ht="12.75" customHeight="1" x14ac:dyDescent="0.2">
      <c r="A51" s="49" t="s">
        <v>59</v>
      </c>
      <c r="B51" s="37">
        <v>61873700</v>
      </c>
      <c r="C51" s="23">
        <v>0</v>
      </c>
      <c r="D51" s="34"/>
      <c r="E51" s="34"/>
      <c r="F51" s="34"/>
      <c r="G51" s="43">
        <f>SUM(B51:F51)</f>
        <v>61873700</v>
      </c>
    </row>
    <row r="52" spans="1:11" s="48" customFormat="1" ht="12.75" customHeight="1" x14ac:dyDescent="0.2">
      <c r="A52" s="49" t="s">
        <v>60</v>
      </c>
      <c r="B52" s="19">
        <v>162475468.62</v>
      </c>
      <c r="C52" s="23">
        <v>2797002</v>
      </c>
      <c r="D52" s="34"/>
      <c r="E52" s="34"/>
      <c r="F52" s="34"/>
      <c r="G52" s="43">
        <f t="shared" si="3"/>
        <v>165272470.62</v>
      </c>
      <c r="K52" s="52"/>
    </row>
    <row r="53" spans="1:11" ht="12.75" customHeight="1" x14ac:dyDescent="0.2">
      <c r="A53" s="49" t="s">
        <v>61</v>
      </c>
      <c r="B53" s="19">
        <v>289962802</v>
      </c>
      <c r="C53" s="23">
        <v>5548058</v>
      </c>
      <c r="D53" s="34"/>
      <c r="E53" s="34"/>
      <c r="F53" s="34"/>
      <c r="G53" s="46">
        <f t="shared" si="3"/>
        <v>295510860</v>
      </c>
    </row>
    <row r="54" spans="1:11" ht="12" customHeight="1" x14ac:dyDescent="0.2">
      <c r="A54" s="25" t="s">
        <v>62</v>
      </c>
      <c r="B54" s="37">
        <v>353191804.37</v>
      </c>
      <c r="C54" s="23">
        <v>6225370.5</v>
      </c>
      <c r="D54" s="34"/>
      <c r="E54" s="34"/>
      <c r="F54" s="34"/>
      <c r="G54" s="46">
        <f t="shared" si="3"/>
        <v>359417174.87</v>
      </c>
    </row>
    <row r="55" spans="1:11" ht="12.75" customHeight="1" x14ac:dyDescent="0.2">
      <c r="A55" s="25" t="s">
        <v>63</v>
      </c>
      <c r="B55" s="37">
        <v>2847647.88</v>
      </c>
      <c r="C55" s="23">
        <v>47408</v>
      </c>
      <c r="D55" s="34"/>
      <c r="E55" s="34"/>
      <c r="F55" s="34"/>
      <c r="G55" s="46">
        <f t="shared" si="3"/>
        <v>2895055.88</v>
      </c>
    </row>
    <row r="56" spans="1:11" ht="12.75" customHeight="1" x14ac:dyDescent="0.2">
      <c r="A56" s="25" t="s">
        <v>64</v>
      </c>
      <c r="B56" s="37">
        <v>0</v>
      </c>
      <c r="C56" s="23">
        <v>0</v>
      </c>
      <c r="D56" s="37">
        <v>275874324</v>
      </c>
      <c r="E56" s="34"/>
      <c r="F56" s="34"/>
      <c r="G56" s="46">
        <f t="shared" si="3"/>
        <v>275874324</v>
      </c>
    </row>
    <row r="57" spans="1:11" ht="12.75" customHeight="1" x14ac:dyDescent="0.2">
      <c r="A57" s="25" t="s">
        <v>65</v>
      </c>
      <c r="B57" s="37"/>
      <c r="C57" s="23"/>
      <c r="D57" s="23">
        <v>3402850</v>
      </c>
      <c r="E57" s="36"/>
      <c r="F57" s="34"/>
      <c r="G57" s="46">
        <f t="shared" si="3"/>
        <v>3402850</v>
      </c>
    </row>
    <row r="58" spans="1:11" ht="12.75" customHeight="1" x14ac:dyDescent="0.2">
      <c r="A58" s="25" t="s">
        <v>66</v>
      </c>
      <c r="B58" s="37"/>
      <c r="C58" s="23">
        <v>0</v>
      </c>
      <c r="D58" s="34"/>
      <c r="E58" s="37">
        <v>1893681666.4100001</v>
      </c>
      <c r="F58" s="23"/>
      <c r="G58" s="46">
        <f t="shared" si="3"/>
        <v>1893681666.4100001</v>
      </c>
    </row>
    <row r="59" spans="1:11" ht="12.75" customHeight="1" x14ac:dyDescent="0.2">
      <c r="A59" s="25" t="s">
        <v>67</v>
      </c>
      <c r="B59" s="37"/>
      <c r="C59" s="53">
        <v>0</v>
      </c>
      <c r="D59" s="34"/>
      <c r="E59" s="37"/>
      <c r="F59" s="37">
        <v>281269181.70999998</v>
      </c>
      <c r="G59" s="46">
        <f t="shared" si="3"/>
        <v>281269181.70999998</v>
      </c>
    </row>
    <row r="60" spans="1:11" ht="27" customHeight="1" x14ac:dyDescent="0.25">
      <c r="A60" s="54" t="s">
        <v>24</v>
      </c>
      <c r="B60" s="28">
        <f t="shared" ref="B60:G60" si="4">SUM(B28:B59)</f>
        <v>39733692182.720001</v>
      </c>
      <c r="C60" s="28">
        <f t="shared" si="4"/>
        <v>708225639.5</v>
      </c>
      <c r="D60" s="28">
        <f t="shared" si="4"/>
        <v>279277174</v>
      </c>
      <c r="E60" s="28">
        <f t="shared" si="4"/>
        <v>1893681666.4100001</v>
      </c>
      <c r="F60" s="28">
        <f t="shared" si="4"/>
        <v>281269181.70999998</v>
      </c>
      <c r="G60" s="55">
        <f t="shared" si="4"/>
        <v>42896145844.340004</v>
      </c>
      <c r="H60" s="9"/>
    </row>
    <row r="61" spans="1:11" x14ac:dyDescent="0.2">
      <c r="B61" s="9"/>
      <c r="C61" s="56"/>
      <c r="G61" s="56"/>
    </row>
    <row r="62" spans="1:11" ht="15" x14ac:dyDescent="0.25">
      <c r="B62" s="9"/>
      <c r="C62" s="21"/>
      <c r="G62" s="5"/>
    </row>
    <row r="63" spans="1:11" ht="15" x14ac:dyDescent="0.25">
      <c r="B63" s="9"/>
      <c r="C63" s="21"/>
      <c r="E63" s="9"/>
      <c r="F63" s="5"/>
      <c r="G63" s="9"/>
    </row>
    <row r="64" spans="1:11" x14ac:dyDescent="0.2">
      <c r="B64" s="9"/>
      <c r="F64" s="9"/>
      <c r="G64" s="9"/>
    </row>
    <row r="65" spans="1:7" ht="15" x14ac:dyDescent="0.25">
      <c r="B65" s="5"/>
      <c r="C65" s="9"/>
    </row>
    <row r="66" spans="1:7" x14ac:dyDescent="0.2">
      <c r="B66" s="9"/>
      <c r="G66" s="9"/>
    </row>
    <row r="67" spans="1:7" ht="15" x14ac:dyDescent="0.25">
      <c r="B67" s="9"/>
      <c r="D67" s="5"/>
    </row>
    <row r="68" spans="1:7" ht="15" x14ac:dyDescent="0.25">
      <c r="B68" s="9"/>
      <c r="D68" s="5"/>
      <c r="E68" s="9"/>
    </row>
    <row r="69" spans="1:7" ht="15" x14ac:dyDescent="0.25">
      <c r="B69" s="9"/>
      <c r="C69" s="57"/>
      <c r="D69" s="5"/>
    </row>
    <row r="70" spans="1:7" ht="15" x14ac:dyDescent="0.25">
      <c r="B70" s="9"/>
      <c r="C70" s="5"/>
      <c r="D70" s="5"/>
    </row>
    <row r="71" spans="1:7" ht="15" x14ac:dyDescent="0.25">
      <c r="B71" s="5"/>
      <c r="C71" s="5"/>
      <c r="D71" s="5"/>
    </row>
    <row r="72" spans="1:7" ht="15" x14ac:dyDescent="0.25">
      <c r="B72" s="9"/>
      <c r="C72" s="5"/>
      <c r="D72" s="5"/>
    </row>
    <row r="73" spans="1:7" ht="15" x14ac:dyDescent="0.25">
      <c r="C73" s="5"/>
    </row>
    <row r="74" spans="1:7" ht="15" x14ac:dyDescent="0.25">
      <c r="B74" s="5"/>
      <c r="C74" s="5"/>
    </row>
    <row r="75" spans="1:7" ht="15" x14ac:dyDescent="0.25">
      <c r="B75" s="5"/>
      <c r="C75" s="5"/>
    </row>
    <row r="76" spans="1:7" ht="15" x14ac:dyDescent="0.25">
      <c r="B76" s="5"/>
      <c r="C76" s="5"/>
    </row>
    <row r="77" spans="1:7" x14ac:dyDescent="0.2">
      <c r="A77" s="48"/>
      <c r="B77" s="52"/>
      <c r="C77" s="52"/>
      <c r="D77" s="48"/>
    </row>
    <row r="78" spans="1:7" x14ac:dyDescent="0.2">
      <c r="A78" s="48"/>
      <c r="B78" s="52"/>
      <c r="C78" s="52"/>
      <c r="D78" s="48"/>
    </row>
    <row r="79" spans="1:7" x14ac:dyDescent="0.2">
      <c r="A79" s="48"/>
      <c r="B79" s="52"/>
      <c r="C79" s="52"/>
      <c r="D79" s="48"/>
    </row>
    <row r="80" spans="1:7" x14ac:dyDescent="0.2">
      <c r="A80" s="48"/>
      <c r="B80" s="52"/>
      <c r="C80" s="52"/>
      <c r="D80" s="48"/>
    </row>
    <row r="81" spans="1:4" x14ac:dyDescent="0.2">
      <c r="A81" s="48"/>
      <c r="B81" s="52"/>
      <c r="C81" s="52"/>
      <c r="D81" s="48"/>
    </row>
    <row r="82" spans="1:4" x14ac:dyDescent="0.2">
      <c r="A82" s="48"/>
      <c r="B82" s="52"/>
      <c r="C82" s="52"/>
      <c r="D82" s="48"/>
    </row>
    <row r="83" spans="1:4" x14ac:dyDescent="0.2">
      <c r="A83" s="48"/>
      <c r="B83" s="52"/>
      <c r="C83" s="52"/>
      <c r="D83" s="48"/>
    </row>
    <row r="84" spans="1:4" x14ac:dyDescent="0.2">
      <c r="A84" s="48"/>
      <c r="B84" s="48"/>
      <c r="C84" s="52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52"/>
      <c r="D86" s="48"/>
    </row>
    <row r="87" spans="1:4" x14ac:dyDescent="0.2">
      <c r="A87" s="48"/>
      <c r="B87" s="48"/>
      <c r="C87" s="52"/>
      <c r="D87" s="48"/>
    </row>
    <row r="88" spans="1:4" x14ac:dyDescent="0.2">
      <c r="A88" s="48"/>
      <c r="B88" s="52"/>
      <c r="C88" s="52"/>
      <c r="D88" s="48"/>
    </row>
    <row r="89" spans="1:4" x14ac:dyDescent="0.2">
      <c r="A89" s="48"/>
      <c r="B89" s="48"/>
      <c r="C89" s="52"/>
      <c r="D89" s="48"/>
    </row>
    <row r="90" spans="1:4" x14ac:dyDescent="0.2">
      <c r="A90" s="48"/>
      <c r="B90" s="58"/>
      <c r="C90" s="52"/>
      <c r="D90" s="48"/>
    </row>
    <row r="91" spans="1:4" x14ac:dyDescent="0.2">
      <c r="A91" s="48"/>
      <c r="B91" s="48"/>
      <c r="C91" s="52"/>
      <c r="D91" s="48"/>
    </row>
    <row r="92" spans="1:4" x14ac:dyDescent="0.2">
      <c r="A92" s="48"/>
      <c r="B92" s="48"/>
      <c r="C92" s="52"/>
      <c r="D92" s="48"/>
    </row>
    <row r="93" spans="1:4" x14ac:dyDescent="0.2">
      <c r="A93" s="48"/>
      <c r="B93" s="48"/>
      <c r="C93" s="52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52"/>
      <c r="D96" s="48"/>
    </row>
    <row r="97" spans="1:4" x14ac:dyDescent="0.2">
      <c r="A97" s="48"/>
      <c r="B97" s="48"/>
      <c r="C97" s="52"/>
      <c r="D97" s="48"/>
    </row>
    <row r="98" spans="1:4" x14ac:dyDescent="0.2">
      <c r="A98" s="48"/>
      <c r="B98" s="48"/>
      <c r="C98" s="52"/>
      <c r="D98" s="48"/>
    </row>
    <row r="99" spans="1:4" x14ac:dyDescent="0.2">
      <c r="A99" s="48"/>
      <c r="B99" s="48"/>
      <c r="C99" s="52"/>
      <c r="D99" s="48"/>
    </row>
    <row r="100" spans="1:4" x14ac:dyDescent="0.2">
      <c r="A100" s="48"/>
      <c r="B100" s="48"/>
      <c r="C100" s="52"/>
      <c r="D100" s="48"/>
    </row>
    <row r="101" spans="1:4" x14ac:dyDescent="0.2">
      <c r="A101" s="48"/>
      <c r="B101" s="48"/>
      <c r="C101" s="52"/>
      <c r="D101" s="48"/>
    </row>
    <row r="102" spans="1:4" x14ac:dyDescent="0.2">
      <c r="A102" s="48"/>
      <c r="B102" s="48"/>
      <c r="C102" s="52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81" spans="1:1" x14ac:dyDescent="0.2">
      <c r="A181" s="3" t="s">
        <v>68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2017-12-20T16:13:33Z</dcterms:created>
  <dcterms:modified xsi:type="dcterms:W3CDTF">2017-12-20T16:13:55Z</dcterms:modified>
</cp:coreProperties>
</file>