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SUIR\ENC. CONTABILIDAD DEL SUIR\ESTADOS FINANCIEROS PARA PUBLICAR VIA WEB\2023\11. Noviembre 2023\"/>
    </mc:Choice>
  </mc:AlternateContent>
  <xr:revisionPtr revIDLastSave="0" documentId="13_ncr:1_{76552166-174A-41EF-BCEA-23D3E3D185A6}" xr6:coauthVersionLast="45" xr6:coauthVersionMax="45" xr10:uidLastSave="{00000000-0000-0000-0000-000000000000}"/>
  <bookViews>
    <workbookView xWindow="-120" yWindow="-120" windowWidth="29040" windowHeight="15840" xr2:uid="{73F9012C-79F6-4ACE-9529-EE3598228E88}"/>
  </bookViews>
  <sheets>
    <sheet name="PAGOS REALIZADOS " sheetId="1" r:id="rId1"/>
  </sheets>
  <definedNames>
    <definedName name="_xlnm.Print_Area" localSheetId="0">'PAGOS REALIZADOS 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E57" i="1"/>
  <c r="D57" i="1"/>
  <c r="C57" i="1"/>
  <c r="B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57" i="1" s="1"/>
  <c r="G27" i="1"/>
  <c r="G26" i="1"/>
  <c r="G25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3" i="1" s="1"/>
  <c r="G28" i="1" l="1"/>
</calcChain>
</file>

<file path=xl/sharedStrings.xml><?xml version="1.0" encoding="utf-8"?>
<sst xmlns="http://schemas.openxmlformats.org/spreadsheetml/2006/main" count="71" uniqueCount="66">
  <si>
    <t>Tesorería de la Seguridad Social</t>
  </si>
  <si>
    <t xml:space="preserve">Detalle de los Pagos Realizados </t>
  </si>
  <si>
    <t>Del 1ro de enero al 30 de noviembre de 2023</t>
  </si>
  <si>
    <t>A.- Seguro de Vejez Discapacidad y Sobrevivencia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</si>
  <si>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</si>
  <si>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</si>
  <si>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</si>
  <si>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</si>
  <si>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</si>
  <si>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</si>
  <si>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</si>
  <si>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</si>
  <si>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</si>
  <si>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</si>
  <si>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</si>
  <si>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</si>
  <si>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</si>
  <si>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</si>
  <si>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</si>
  <si>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</si>
  <si>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</si>
  <si>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</si>
  <si>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</si>
  <si>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</si>
  <si>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</si>
  <si>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 xml:space="preserve"> </t>
  </si>
  <si>
    <t>Total:</t>
  </si>
  <si>
    <t>B- Seguro de Riesgos Laborales</t>
  </si>
  <si>
    <t>Prestaciones A Beneficiado</t>
  </si>
  <si>
    <t>IDOPPRIL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</si>
  <si>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</si>
  <si>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</si>
  <si>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</si>
  <si>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</si>
  <si>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</si>
  <si>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</si>
  <si>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</si>
  <si>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</si>
  <si>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</si>
  <si>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</si>
  <si>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</si>
  <si>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</si>
  <si>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</si>
  <si>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</si>
  <si>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</si>
  <si>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</si>
  <si>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</si>
  <si>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</si>
  <si>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ASEMAP -Servicios Medico Amor y Paz</t>
  </si>
  <si>
    <t>ARS SEMMA</t>
  </si>
  <si>
    <t>ARS SEMMA   Pensionados de Hacienda</t>
  </si>
  <si>
    <t>ARS Renacer</t>
  </si>
  <si>
    <t xml:space="preserve">ARS MAPFRE SALUD 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</si>
  <si>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</si>
  <si>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</si>
  <si>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</si>
  <si>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</si>
  <si>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</si>
  <si>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</si>
  <si>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</si>
  <si>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</si>
  <si>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Reservas</t>
  </si>
  <si>
    <t>ARS Meta Salud/SINATRAE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</si>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</sst>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36"/>
      <name val="Century Gothic"/>
      <family val="2"/>
    </font>
    <font>
      <b/>
      <sz val="14"/>
      <name val="Arial"/>
      <family val="2"/>
    </font>
    <font>
      <b/>
      <sz val="24"/>
      <color theme="0"/>
      <name val="Century Gothic"/>
      <family val="2"/>
    </font>
    <font>
      <b/>
      <sz val="18"/>
      <name val="Calibri Light"/>
      <family val="2"/>
    </font>
    <font>
      <b/>
      <sz val="12"/>
      <name val="Arial"/>
      <family val="2"/>
    </font>
    <font>
      <sz val="18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2" fillId="0" borderId="0" xfId="1" applyNumberFormat="1" applyFont="1"/>
    <xf numFmtId="0" fontId="2" fillId="0" borderId="0" xfId="1" applyFont="1"/>
    <xf numFmtId="43" fontId="2" fillId="0" borderId="0" xfId="2" applyFont="1"/>
    <xf numFmtId="0" fontId="1" fillId="0" borderId="0" xfId="1"/>
    <xf numFmtId="0" fontId="4" fillId="0" borderId="0" xfId="1" applyFont="1" applyAlignment="1">
      <alignment horizontal="center"/>
    </xf>
    <xf numFmtId="0" fontId="6" fillId="3" borderId="4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43" fontId="7" fillId="0" borderId="0" xfId="2" applyFont="1"/>
    <xf numFmtId="0" fontId="7" fillId="0" borderId="0" xfId="1" applyFont="1"/>
    <xf numFmtId="0" fontId="8" fillId="0" borderId="7" xfId="1" applyFont="1" applyBorder="1" applyAlignment="1">
      <alignment horizontal="left"/>
    </xf>
    <xf numFmtId="43" fontId="8" fillId="0" borderId="8" xfId="2" applyFont="1" applyBorder="1"/>
    <xf numFmtId="43" fontId="8" fillId="4" borderId="8" xfId="2" applyFont="1" applyFill="1" applyBorder="1"/>
    <xf numFmtId="43" fontId="8" fillId="4" borderId="9" xfId="2" applyFont="1" applyFill="1" applyBorder="1"/>
    <xf numFmtId="0" fontId="8" fillId="0" borderId="10" xfId="1" applyFont="1" applyBorder="1" applyAlignment="1">
      <alignment horizontal="left"/>
    </xf>
    <xf numFmtId="43" fontId="8" fillId="0" borderId="11" xfId="2" applyFont="1" applyBorder="1"/>
    <xf numFmtId="43" fontId="8" fillId="4" borderId="11" xfId="2" applyFont="1" applyFill="1" applyBorder="1"/>
    <xf numFmtId="43" fontId="8" fillId="4" borderId="12" xfId="2" applyFont="1" applyFill="1" applyBorder="1"/>
    <xf numFmtId="0" fontId="8" fillId="4" borderId="10" xfId="1" applyFont="1" applyFill="1" applyBorder="1" applyAlignment="1">
      <alignment horizontal="left"/>
    </xf>
    <xf numFmtId="0" fontId="8" fillId="0" borderId="10" xfId="1" applyFont="1" applyBorder="1"/>
    <xf numFmtId="0" fontId="8" fillId="4" borderId="13" xfId="1" applyFont="1" applyFill="1" applyBorder="1"/>
    <xf numFmtId="43" fontId="2" fillId="4" borderId="0" xfId="2" applyFont="1" applyFill="1"/>
    <xf numFmtId="0" fontId="1" fillId="4" borderId="0" xfId="1" applyFill="1"/>
    <xf numFmtId="43" fontId="1" fillId="4" borderId="0" xfId="1" applyNumberFormat="1" applyFill="1"/>
    <xf numFmtId="0" fontId="6" fillId="5" borderId="13" xfId="1" applyFont="1" applyFill="1" applyBorder="1" applyAlignment="1">
      <alignment horizontal="left"/>
    </xf>
    <xf numFmtId="43" fontId="6" fillId="5" borderId="14" xfId="1" applyNumberFormat="1" applyFont="1" applyFill="1" applyBorder="1"/>
    <xf numFmtId="43" fontId="6" fillId="5" borderId="15" xfId="1" applyNumberFormat="1" applyFont="1" applyFill="1" applyBorder="1"/>
    <xf numFmtId="43" fontId="6" fillId="5" borderId="16" xfId="1" applyNumberFormat="1" applyFont="1" applyFill="1" applyBorder="1"/>
    <xf numFmtId="43" fontId="1" fillId="0" borderId="0" xfId="2" applyFont="1"/>
    <xf numFmtId="43" fontId="1" fillId="0" borderId="0" xfId="1" applyNumberFormat="1"/>
    <xf numFmtId="0" fontId="8" fillId="3" borderId="5" xfId="1" applyFont="1" applyFill="1" applyBorder="1"/>
    <xf numFmtId="0" fontId="8" fillId="0" borderId="7" xfId="1" applyFont="1" applyBorder="1"/>
    <xf numFmtId="0" fontId="8" fillId="4" borderId="11" xfId="1" applyFont="1" applyFill="1" applyBorder="1"/>
    <xf numFmtId="43" fontId="8" fillId="0" borderId="12" xfId="2" applyFont="1" applyBorder="1"/>
    <xf numFmtId="0" fontId="8" fillId="4" borderId="17" xfId="1" applyFont="1" applyFill="1" applyBorder="1"/>
    <xf numFmtId="43" fontId="8" fillId="4" borderId="17" xfId="2" applyFont="1" applyFill="1" applyBorder="1"/>
    <xf numFmtId="0" fontId="6" fillId="5" borderId="13" xfId="1" applyFont="1" applyFill="1" applyBorder="1"/>
    <xf numFmtId="43" fontId="6" fillId="5" borderId="18" xfId="2" applyFont="1" applyFill="1" applyBorder="1"/>
    <xf numFmtId="43" fontId="8" fillId="4" borderId="19" xfId="2" applyFont="1" applyFill="1" applyBorder="1"/>
    <xf numFmtId="43" fontId="8" fillId="0" borderId="20" xfId="2" applyFont="1" applyFill="1" applyBorder="1"/>
    <xf numFmtId="43" fontId="8" fillId="0" borderId="20" xfId="1" applyNumberFormat="1" applyFont="1" applyBorder="1"/>
    <xf numFmtId="0" fontId="8" fillId="0" borderId="8" xfId="1" applyFont="1" applyBorder="1"/>
    <xf numFmtId="0" fontId="8" fillId="0" borderId="20" xfId="1" applyFont="1" applyBorder="1"/>
    <xf numFmtId="43" fontId="8" fillId="0" borderId="21" xfId="2" applyFont="1" applyFill="1" applyBorder="1"/>
    <xf numFmtId="43" fontId="8" fillId="0" borderId="17" xfId="2" applyFont="1" applyFill="1" applyBorder="1"/>
    <xf numFmtId="43" fontId="2" fillId="0" borderId="0" xfId="2" applyFont="1" applyFill="1"/>
    <xf numFmtId="0" fontId="8" fillId="4" borderId="10" xfId="1" applyFont="1" applyFill="1" applyBorder="1"/>
    <xf numFmtId="43" fontId="8" fillId="0" borderId="11" xfId="2" applyFont="1" applyFill="1" applyBorder="1"/>
    <xf numFmtId="0" fontId="8" fillId="0" borderId="11" xfId="1" applyFont="1" applyBorder="1"/>
    <xf numFmtId="43" fontId="8" fillId="4" borderId="17" xfId="2" applyFont="1" applyFill="1" applyBorder="1" applyAlignment="1">
      <alignment horizontal="right"/>
    </xf>
    <xf numFmtId="43" fontId="1" fillId="4" borderId="0" xfId="2" applyFont="1" applyFill="1"/>
    <xf numFmtId="43" fontId="8" fillId="0" borderId="17" xfId="2" applyFont="1" applyFill="1" applyBorder="1" applyAlignment="1">
      <alignment horizontal="right"/>
    </xf>
    <xf numFmtId="43" fontId="8" fillId="0" borderId="22" xfId="2" applyFont="1" applyFill="1" applyBorder="1"/>
    <xf numFmtId="0" fontId="8" fillId="0" borderId="23" xfId="1" applyFont="1" applyBorder="1"/>
    <xf numFmtId="43" fontId="8" fillId="0" borderId="24" xfId="2" applyFont="1" applyFill="1" applyBorder="1"/>
    <xf numFmtId="43" fontId="8" fillId="0" borderId="25" xfId="2" applyFont="1" applyFill="1" applyBorder="1"/>
    <xf numFmtId="0" fontId="8" fillId="4" borderId="25" xfId="1" applyFont="1" applyFill="1" applyBorder="1"/>
    <xf numFmtId="43" fontId="8" fillId="4" borderId="24" xfId="2" applyFont="1" applyFill="1" applyBorder="1"/>
    <xf numFmtId="43" fontId="8" fillId="0" borderId="26" xfId="2" applyFont="1" applyFill="1" applyBorder="1"/>
    <xf numFmtId="0" fontId="6" fillId="5" borderId="27" xfId="1" applyFont="1" applyFill="1" applyBorder="1"/>
    <xf numFmtId="43" fontId="6" fillId="5" borderId="28" xfId="1" applyNumberFormat="1" applyFont="1" applyFill="1" applyBorder="1"/>
    <xf numFmtId="43" fontId="6" fillId="5" borderId="26" xfId="2" applyFont="1" applyFill="1" applyBorder="1"/>
    <xf numFmtId="43" fontId="1" fillId="0" borderId="0" xfId="2" applyFont="1" applyFill="1"/>
    <xf numFmtId="164" fontId="1" fillId="0" borderId="0" xfId="1" applyNumberForma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3">
    <cellStyle name="Comma 3" xfId="2" xr:uid="{5B007935-D102-4E15-92E6-9BA6EB2A3124}"/>
    <cellStyle name="Normal" xfId="0" builtinId="0"/>
    <cellStyle name="Normal 3" xfId="1" xr:uid="{5EA5C6D8-105B-4E0C-9461-97757151E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1962150</xdr:colOff>
      <xdr:row>0</xdr:row>
      <xdr:rowOff>0</xdr:rowOff>
    </xdr:from>
    <xdr:to>
      <xdr:col>7</xdr:col>
      <xdr:colOff>38100</xdr:colOff>
      <xdr:row>4</xdr:row>
      <xdr:rowOff>209550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2359F6D-0286-4167-9B06-2C6FC3BD9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8775" y="0"/>
          <a:ext cx="25908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7741-231C-4266-BA41-1D0CBD7E482B}">
  <sheetPr>
    <tabColor indexed="46"/>
    <pageSetUpPr fitToPage="1"/>
  </sheetPr>
  <dimension ref="A1:Q178"/>
  <sheetViews>
    <sheetView showGridLines="0" tabSelected="1" showWhiteSpace="0" zoomScale="50" zoomScaleNormal="50" zoomScaleSheetLayoutView="90" workbookViewId="0">
      <selection activeCell="G31" sqref="G31"/>
    </sheetView>
  </sheetViews>
  <sheetFormatPr defaultRowHeight="18" x14ac:dyDescent="0.25"/>
  <cols>
    <col min="1" max="1" width="88.140625" style="4" bestFit="1" customWidth="1"/>
    <col min="2" max="2" width="36.85546875" style="4" customWidth="1"/>
    <col min="3" max="6" width="32.85546875" style="4" bestFit="1" customWidth="1"/>
    <col min="7" max="7" width="34.85546875" style="4" bestFit="1" customWidth="1"/>
    <col min="8" max="8" width="27.140625" style="3" customWidth="1"/>
    <col min="9" max="9" width="19.85546875" style="4" bestFit="1" customWidth="1"/>
    <col min="10" max="10" width="17.85546875" style="4" bestFit="1" customWidth="1"/>
    <col min="11" max="16" width="9.140625" style="4"/>
    <col min="17" max="17" width="22.140625" style="4" customWidth="1"/>
    <col min="18" max="256" width="9.140625" style="4"/>
    <col min="257" max="257" width="88.140625" style="4" bestFit="1" customWidth="1"/>
    <col min="258" max="258" width="36.85546875" style="4" customWidth="1"/>
    <col min="259" max="262" width="32.85546875" style="4" bestFit="1" customWidth="1"/>
    <col min="263" max="263" width="34.85546875" style="4" bestFit="1" customWidth="1"/>
    <col min="264" max="264" width="27.140625" style="4" customWidth="1"/>
    <col min="265" max="265" width="19.85546875" style="4" bestFit="1" customWidth="1"/>
    <col min="266" max="266" width="17.85546875" style="4" bestFit="1" customWidth="1"/>
    <col min="267" max="272" width="9.140625" style="4"/>
    <col min="273" max="273" width="22.140625" style="4" customWidth="1"/>
    <col min="274" max="512" width="9.140625" style="4"/>
    <col min="513" max="513" width="88.140625" style="4" bestFit="1" customWidth="1"/>
    <col min="514" max="514" width="36.85546875" style="4" customWidth="1"/>
    <col min="515" max="518" width="32.85546875" style="4" bestFit="1" customWidth="1"/>
    <col min="519" max="519" width="34.85546875" style="4" bestFit="1" customWidth="1"/>
    <col min="520" max="520" width="27.140625" style="4" customWidth="1"/>
    <col min="521" max="521" width="19.85546875" style="4" bestFit="1" customWidth="1"/>
    <col min="522" max="522" width="17.85546875" style="4" bestFit="1" customWidth="1"/>
    <col min="523" max="528" width="9.140625" style="4"/>
    <col min="529" max="529" width="22.140625" style="4" customWidth="1"/>
    <col min="530" max="768" width="9.140625" style="4"/>
    <col min="769" max="769" width="88.140625" style="4" bestFit="1" customWidth="1"/>
    <col min="770" max="770" width="36.85546875" style="4" customWidth="1"/>
    <col min="771" max="774" width="32.85546875" style="4" bestFit="1" customWidth="1"/>
    <col min="775" max="775" width="34.85546875" style="4" bestFit="1" customWidth="1"/>
    <col min="776" max="776" width="27.140625" style="4" customWidth="1"/>
    <col min="777" max="777" width="19.85546875" style="4" bestFit="1" customWidth="1"/>
    <col min="778" max="778" width="17.85546875" style="4" bestFit="1" customWidth="1"/>
    <col min="779" max="784" width="9.140625" style="4"/>
    <col min="785" max="785" width="22.140625" style="4" customWidth="1"/>
    <col min="786" max="1024" width="9.140625" style="4"/>
    <col min="1025" max="1025" width="88.140625" style="4" bestFit="1" customWidth="1"/>
    <col min="1026" max="1026" width="36.85546875" style="4" customWidth="1"/>
    <col min="1027" max="1030" width="32.85546875" style="4" bestFit="1" customWidth="1"/>
    <col min="1031" max="1031" width="34.85546875" style="4" bestFit="1" customWidth="1"/>
    <col min="1032" max="1032" width="27.140625" style="4" customWidth="1"/>
    <col min="1033" max="1033" width="19.85546875" style="4" bestFit="1" customWidth="1"/>
    <col min="1034" max="1034" width="17.85546875" style="4" bestFit="1" customWidth="1"/>
    <col min="1035" max="1040" width="9.140625" style="4"/>
    <col min="1041" max="1041" width="22.140625" style="4" customWidth="1"/>
    <col min="1042" max="1280" width="9.140625" style="4"/>
    <col min="1281" max="1281" width="88.140625" style="4" bestFit="1" customWidth="1"/>
    <col min="1282" max="1282" width="36.85546875" style="4" customWidth="1"/>
    <col min="1283" max="1286" width="32.85546875" style="4" bestFit="1" customWidth="1"/>
    <col min="1287" max="1287" width="34.85546875" style="4" bestFit="1" customWidth="1"/>
    <col min="1288" max="1288" width="27.140625" style="4" customWidth="1"/>
    <col min="1289" max="1289" width="19.85546875" style="4" bestFit="1" customWidth="1"/>
    <col min="1290" max="1290" width="17.85546875" style="4" bestFit="1" customWidth="1"/>
    <col min="1291" max="1296" width="9.140625" style="4"/>
    <col min="1297" max="1297" width="22.140625" style="4" customWidth="1"/>
    <col min="1298" max="1536" width="9.140625" style="4"/>
    <col min="1537" max="1537" width="88.140625" style="4" bestFit="1" customWidth="1"/>
    <col min="1538" max="1538" width="36.85546875" style="4" customWidth="1"/>
    <col min="1539" max="1542" width="32.85546875" style="4" bestFit="1" customWidth="1"/>
    <col min="1543" max="1543" width="34.85546875" style="4" bestFit="1" customWidth="1"/>
    <col min="1544" max="1544" width="27.140625" style="4" customWidth="1"/>
    <col min="1545" max="1545" width="19.85546875" style="4" bestFit="1" customWidth="1"/>
    <col min="1546" max="1546" width="17.85546875" style="4" bestFit="1" customWidth="1"/>
    <col min="1547" max="1552" width="9.140625" style="4"/>
    <col min="1553" max="1553" width="22.140625" style="4" customWidth="1"/>
    <col min="1554" max="1792" width="9.140625" style="4"/>
    <col min="1793" max="1793" width="88.140625" style="4" bestFit="1" customWidth="1"/>
    <col min="1794" max="1794" width="36.85546875" style="4" customWidth="1"/>
    <col min="1795" max="1798" width="32.85546875" style="4" bestFit="1" customWidth="1"/>
    <col min="1799" max="1799" width="34.85546875" style="4" bestFit="1" customWidth="1"/>
    <col min="1800" max="1800" width="27.140625" style="4" customWidth="1"/>
    <col min="1801" max="1801" width="19.85546875" style="4" bestFit="1" customWidth="1"/>
    <col min="1802" max="1802" width="17.85546875" style="4" bestFit="1" customWidth="1"/>
    <col min="1803" max="1808" width="9.140625" style="4"/>
    <col min="1809" max="1809" width="22.140625" style="4" customWidth="1"/>
    <col min="1810" max="2048" width="9.140625" style="4"/>
    <col min="2049" max="2049" width="88.140625" style="4" bestFit="1" customWidth="1"/>
    <col min="2050" max="2050" width="36.85546875" style="4" customWidth="1"/>
    <col min="2051" max="2054" width="32.85546875" style="4" bestFit="1" customWidth="1"/>
    <col min="2055" max="2055" width="34.85546875" style="4" bestFit="1" customWidth="1"/>
    <col min="2056" max="2056" width="27.140625" style="4" customWidth="1"/>
    <col min="2057" max="2057" width="19.85546875" style="4" bestFit="1" customWidth="1"/>
    <col min="2058" max="2058" width="17.85546875" style="4" bestFit="1" customWidth="1"/>
    <col min="2059" max="2064" width="9.140625" style="4"/>
    <col min="2065" max="2065" width="22.140625" style="4" customWidth="1"/>
    <col min="2066" max="2304" width="9.140625" style="4"/>
    <col min="2305" max="2305" width="88.140625" style="4" bestFit="1" customWidth="1"/>
    <col min="2306" max="2306" width="36.85546875" style="4" customWidth="1"/>
    <col min="2307" max="2310" width="32.85546875" style="4" bestFit="1" customWidth="1"/>
    <col min="2311" max="2311" width="34.85546875" style="4" bestFit="1" customWidth="1"/>
    <col min="2312" max="2312" width="27.140625" style="4" customWidth="1"/>
    <col min="2313" max="2313" width="19.85546875" style="4" bestFit="1" customWidth="1"/>
    <col min="2314" max="2314" width="17.85546875" style="4" bestFit="1" customWidth="1"/>
    <col min="2315" max="2320" width="9.140625" style="4"/>
    <col min="2321" max="2321" width="22.140625" style="4" customWidth="1"/>
    <col min="2322" max="2560" width="9.140625" style="4"/>
    <col min="2561" max="2561" width="88.140625" style="4" bestFit="1" customWidth="1"/>
    <col min="2562" max="2562" width="36.85546875" style="4" customWidth="1"/>
    <col min="2563" max="2566" width="32.85546875" style="4" bestFit="1" customWidth="1"/>
    <col min="2567" max="2567" width="34.85546875" style="4" bestFit="1" customWidth="1"/>
    <col min="2568" max="2568" width="27.140625" style="4" customWidth="1"/>
    <col min="2569" max="2569" width="19.85546875" style="4" bestFit="1" customWidth="1"/>
    <col min="2570" max="2570" width="17.85546875" style="4" bestFit="1" customWidth="1"/>
    <col min="2571" max="2576" width="9.140625" style="4"/>
    <col min="2577" max="2577" width="22.140625" style="4" customWidth="1"/>
    <col min="2578" max="2816" width="9.140625" style="4"/>
    <col min="2817" max="2817" width="88.140625" style="4" bestFit="1" customWidth="1"/>
    <col min="2818" max="2818" width="36.85546875" style="4" customWidth="1"/>
    <col min="2819" max="2822" width="32.85546875" style="4" bestFit="1" customWidth="1"/>
    <col min="2823" max="2823" width="34.85546875" style="4" bestFit="1" customWidth="1"/>
    <col min="2824" max="2824" width="27.140625" style="4" customWidth="1"/>
    <col min="2825" max="2825" width="19.85546875" style="4" bestFit="1" customWidth="1"/>
    <col min="2826" max="2826" width="17.85546875" style="4" bestFit="1" customWidth="1"/>
    <col min="2827" max="2832" width="9.140625" style="4"/>
    <col min="2833" max="2833" width="22.140625" style="4" customWidth="1"/>
    <col min="2834" max="3072" width="9.140625" style="4"/>
    <col min="3073" max="3073" width="88.140625" style="4" bestFit="1" customWidth="1"/>
    <col min="3074" max="3074" width="36.85546875" style="4" customWidth="1"/>
    <col min="3075" max="3078" width="32.85546875" style="4" bestFit="1" customWidth="1"/>
    <col min="3079" max="3079" width="34.85546875" style="4" bestFit="1" customWidth="1"/>
    <col min="3080" max="3080" width="27.140625" style="4" customWidth="1"/>
    <col min="3081" max="3081" width="19.85546875" style="4" bestFit="1" customWidth="1"/>
    <col min="3082" max="3082" width="17.85546875" style="4" bestFit="1" customWidth="1"/>
    <col min="3083" max="3088" width="9.140625" style="4"/>
    <col min="3089" max="3089" width="22.140625" style="4" customWidth="1"/>
    <col min="3090" max="3328" width="9.140625" style="4"/>
    <col min="3329" max="3329" width="88.140625" style="4" bestFit="1" customWidth="1"/>
    <col min="3330" max="3330" width="36.85546875" style="4" customWidth="1"/>
    <col min="3331" max="3334" width="32.85546875" style="4" bestFit="1" customWidth="1"/>
    <col min="3335" max="3335" width="34.85546875" style="4" bestFit="1" customWidth="1"/>
    <col min="3336" max="3336" width="27.140625" style="4" customWidth="1"/>
    <col min="3337" max="3337" width="19.85546875" style="4" bestFit="1" customWidth="1"/>
    <col min="3338" max="3338" width="17.85546875" style="4" bestFit="1" customWidth="1"/>
    <col min="3339" max="3344" width="9.140625" style="4"/>
    <col min="3345" max="3345" width="22.140625" style="4" customWidth="1"/>
    <col min="3346" max="3584" width="9.140625" style="4"/>
    <col min="3585" max="3585" width="88.140625" style="4" bestFit="1" customWidth="1"/>
    <col min="3586" max="3586" width="36.85546875" style="4" customWidth="1"/>
    <col min="3587" max="3590" width="32.85546875" style="4" bestFit="1" customWidth="1"/>
    <col min="3591" max="3591" width="34.85546875" style="4" bestFit="1" customWidth="1"/>
    <col min="3592" max="3592" width="27.140625" style="4" customWidth="1"/>
    <col min="3593" max="3593" width="19.85546875" style="4" bestFit="1" customWidth="1"/>
    <col min="3594" max="3594" width="17.85546875" style="4" bestFit="1" customWidth="1"/>
    <col min="3595" max="3600" width="9.140625" style="4"/>
    <col min="3601" max="3601" width="22.140625" style="4" customWidth="1"/>
    <col min="3602" max="3840" width="9.140625" style="4"/>
    <col min="3841" max="3841" width="88.140625" style="4" bestFit="1" customWidth="1"/>
    <col min="3842" max="3842" width="36.85546875" style="4" customWidth="1"/>
    <col min="3843" max="3846" width="32.85546875" style="4" bestFit="1" customWidth="1"/>
    <col min="3847" max="3847" width="34.85546875" style="4" bestFit="1" customWidth="1"/>
    <col min="3848" max="3848" width="27.140625" style="4" customWidth="1"/>
    <col min="3849" max="3849" width="19.85546875" style="4" bestFit="1" customWidth="1"/>
    <col min="3850" max="3850" width="17.85546875" style="4" bestFit="1" customWidth="1"/>
    <col min="3851" max="3856" width="9.140625" style="4"/>
    <col min="3857" max="3857" width="22.140625" style="4" customWidth="1"/>
    <col min="3858" max="4096" width="9.140625" style="4"/>
    <col min="4097" max="4097" width="88.140625" style="4" bestFit="1" customWidth="1"/>
    <col min="4098" max="4098" width="36.85546875" style="4" customWidth="1"/>
    <col min="4099" max="4102" width="32.85546875" style="4" bestFit="1" customWidth="1"/>
    <col min="4103" max="4103" width="34.85546875" style="4" bestFit="1" customWidth="1"/>
    <col min="4104" max="4104" width="27.140625" style="4" customWidth="1"/>
    <col min="4105" max="4105" width="19.85546875" style="4" bestFit="1" customWidth="1"/>
    <col min="4106" max="4106" width="17.85546875" style="4" bestFit="1" customWidth="1"/>
    <col min="4107" max="4112" width="9.140625" style="4"/>
    <col min="4113" max="4113" width="22.140625" style="4" customWidth="1"/>
    <col min="4114" max="4352" width="9.140625" style="4"/>
    <col min="4353" max="4353" width="88.140625" style="4" bestFit="1" customWidth="1"/>
    <col min="4354" max="4354" width="36.85546875" style="4" customWidth="1"/>
    <col min="4355" max="4358" width="32.85546875" style="4" bestFit="1" customWidth="1"/>
    <col min="4359" max="4359" width="34.85546875" style="4" bestFit="1" customWidth="1"/>
    <col min="4360" max="4360" width="27.140625" style="4" customWidth="1"/>
    <col min="4361" max="4361" width="19.85546875" style="4" bestFit="1" customWidth="1"/>
    <col min="4362" max="4362" width="17.85546875" style="4" bestFit="1" customWidth="1"/>
    <col min="4363" max="4368" width="9.140625" style="4"/>
    <col min="4369" max="4369" width="22.140625" style="4" customWidth="1"/>
    <col min="4370" max="4608" width="9.140625" style="4"/>
    <col min="4609" max="4609" width="88.140625" style="4" bestFit="1" customWidth="1"/>
    <col min="4610" max="4610" width="36.85546875" style="4" customWidth="1"/>
    <col min="4611" max="4614" width="32.85546875" style="4" bestFit="1" customWidth="1"/>
    <col min="4615" max="4615" width="34.85546875" style="4" bestFit="1" customWidth="1"/>
    <col min="4616" max="4616" width="27.140625" style="4" customWidth="1"/>
    <col min="4617" max="4617" width="19.85546875" style="4" bestFit="1" customWidth="1"/>
    <col min="4618" max="4618" width="17.85546875" style="4" bestFit="1" customWidth="1"/>
    <col min="4619" max="4624" width="9.140625" style="4"/>
    <col min="4625" max="4625" width="22.140625" style="4" customWidth="1"/>
    <col min="4626" max="4864" width="9.140625" style="4"/>
    <col min="4865" max="4865" width="88.140625" style="4" bestFit="1" customWidth="1"/>
    <col min="4866" max="4866" width="36.85546875" style="4" customWidth="1"/>
    <col min="4867" max="4870" width="32.85546875" style="4" bestFit="1" customWidth="1"/>
    <col min="4871" max="4871" width="34.85546875" style="4" bestFit="1" customWidth="1"/>
    <col min="4872" max="4872" width="27.140625" style="4" customWidth="1"/>
    <col min="4873" max="4873" width="19.85546875" style="4" bestFit="1" customWidth="1"/>
    <col min="4874" max="4874" width="17.85546875" style="4" bestFit="1" customWidth="1"/>
    <col min="4875" max="4880" width="9.140625" style="4"/>
    <col min="4881" max="4881" width="22.140625" style="4" customWidth="1"/>
    <col min="4882" max="5120" width="9.140625" style="4"/>
    <col min="5121" max="5121" width="88.140625" style="4" bestFit="1" customWidth="1"/>
    <col min="5122" max="5122" width="36.85546875" style="4" customWidth="1"/>
    <col min="5123" max="5126" width="32.85546875" style="4" bestFit="1" customWidth="1"/>
    <col min="5127" max="5127" width="34.85546875" style="4" bestFit="1" customWidth="1"/>
    <col min="5128" max="5128" width="27.140625" style="4" customWidth="1"/>
    <col min="5129" max="5129" width="19.85546875" style="4" bestFit="1" customWidth="1"/>
    <col min="5130" max="5130" width="17.85546875" style="4" bestFit="1" customWidth="1"/>
    <col min="5131" max="5136" width="9.140625" style="4"/>
    <col min="5137" max="5137" width="22.140625" style="4" customWidth="1"/>
    <col min="5138" max="5376" width="9.140625" style="4"/>
    <col min="5377" max="5377" width="88.140625" style="4" bestFit="1" customWidth="1"/>
    <col min="5378" max="5378" width="36.85546875" style="4" customWidth="1"/>
    <col min="5379" max="5382" width="32.85546875" style="4" bestFit="1" customWidth="1"/>
    <col min="5383" max="5383" width="34.85546875" style="4" bestFit="1" customWidth="1"/>
    <col min="5384" max="5384" width="27.140625" style="4" customWidth="1"/>
    <col min="5385" max="5385" width="19.85546875" style="4" bestFit="1" customWidth="1"/>
    <col min="5386" max="5386" width="17.85546875" style="4" bestFit="1" customWidth="1"/>
    <col min="5387" max="5392" width="9.140625" style="4"/>
    <col min="5393" max="5393" width="22.140625" style="4" customWidth="1"/>
    <col min="5394" max="5632" width="9.140625" style="4"/>
    <col min="5633" max="5633" width="88.140625" style="4" bestFit="1" customWidth="1"/>
    <col min="5634" max="5634" width="36.85546875" style="4" customWidth="1"/>
    <col min="5635" max="5638" width="32.85546875" style="4" bestFit="1" customWidth="1"/>
    <col min="5639" max="5639" width="34.85546875" style="4" bestFit="1" customWidth="1"/>
    <col min="5640" max="5640" width="27.140625" style="4" customWidth="1"/>
    <col min="5641" max="5641" width="19.85546875" style="4" bestFit="1" customWidth="1"/>
    <col min="5642" max="5642" width="17.85546875" style="4" bestFit="1" customWidth="1"/>
    <col min="5643" max="5648" width="9.140625" style="4"/>
    <col min="5649" max="5649" width="22.140625" style="4" customWidth="1"/>
    <col min="5650" max="5888" width="9.140625" style="4"/>
    <col min="5889" max="5889" width="88.140625" style="4" bestFit="1" customWidth="1"/>
    <col min="5890" max="5890" width="36.85546875" style="4" customWidth="1"/>
    <col min="5891" max="5894" width="32.85546875" style="4" bestFit="1" customWidth="1"/>
    <col min="5895" max="5895" width="34.85546875" style="4" bestFit="1" customWidth="1"/>
    <col min="5896" max="5896" width="27.140625" style="4" customWidth="1"/>
    <col min="5897" max="5897" width="19.85546875" style="4" bestFit="1" customWidth="1"/>
    <col min="5898" max="5898" width="17.85546875" style="4" bestFit="1" customWidth="1"/>
    <col min="5899" max="5904" width="9.140625" style="4"/>
    <col min="5905" max="5905" width="22.140625" style="4" customWidth="1"/>
    <col min="5906" max="6144" width="9.140625" style="4"/>
    <col min="6145" max="6145" width="88.140625" style="4" bestFit="1" customWidth="1"/>
    <col min="6146" max="6146" width="36.85546875" style="4" customWidth="1"/>
    <col min="6147" max="6150" width="32.85546875" style="4" bestFit="1" customWidth="1"/>
    <col min="6151" max="6151" width="34.85546875" style="4" bestFit="1" customWidth="1"/>
    <col min="6152" max="6152" width="27.140625" style="4" customWidth="1"/>
    <col min="6153" max="6153" width="19.85546875" style="4" bestFit="1" customWidth="1"/>
    <col min="6154" max="6154" width="17.85546875" style="4" bestFit="1" customWidth="1"/>
    <col min="6155" max="6160" width="9.140625" style="4"/>
    <col min="6161" max="6161" width="22.140625" style="4" customWidth="1"/>
    <col min="6162" max="6400" width="9.140625" style="4"/>
    <col min="6401" max="6401" width="88.140625" style="4" bestFit="1" customWidth="1"/>
    <col min="6402" max="6402" width="36.85546875" style="4" customWidth="1"/>
    <col min="6403" max="6406" width="32.85546875" style="4" bestFit="1" customWidth="1"/>
    <col min="6407" max="6407" width="34.85546875" style="4" bestFit="1" customWidth="1"/>
    <col min="6408" max="6408" width="27.140625" style="4" customWidth="1"/>
    <col min="6409" max="6409" width="19.85546875" style="4" bestFit="1" customWidth="1"/>
    <col min="6410" max="6410" width="17.85546875" style="4" bestFit="1" customWidth="1"/>
    <col min="6411" max="6416" width="9.140625" style="4"/>
    <col min="6417" max="6417" width="22.140625" style="4" customWidth="1"/>
    <col min="6418" max="6656" width="9.140625" style="4"/>
    <col min="6657" max="6657" width="88.140625" style="4" bestFit="1" customWidth="1"/>
    <col min="6658" max="6658" width="36.85546875" style="4" customWidth="1"/>
    <col min="6659" max="6662" width="32.85546875" style="4" bestFit="1" customWidth="1"/>
    <col min="6663" max="6663" width="34.85546875" style="4" bestFit="1" customWidth="1"/>
    <col min="6664" max="6664" width="27.140625" style="4" customWidth="1"/>
    <col min="6665" max="6665" width="19.85546875" style="4" bestFit="1" customWidth="1"/>
    <col min="6666" max="6666" width="17.85546875" style="4" bestFit="1" customWidth="1"/>
    <col min="6667" max="6672" width="9.140625" style="4"/>
    <col min="6673" max="6673" width="22.140625" style="4" customWidth="1"/>
    <col min="6674" max="6912" width="9.140625" style="4"/>
    <col min="6913" max="6913" width="88.140625" style="4" bestFit="1" customWidth="1"/>
    <col min="6914" max="6914" width="36.85546875" style="4" customWidth="1"/>
    <col min="6915" max="6918" width="32.85546875" style="4" bestFit="1" customWidth="1"/>
    <col min="6919" max="6919" width="34.85546875" style="4" bestFit="1" customWidth="1"/>
    <col min="6920" max="6920" width="27.140625" style="4" customWidth="1"/>
    <col min="6921" max="6921" width="19.85546875" style="4" bestFit="1" customWidth="1"/>
    <col min="6922" max="6922" width="17.85546875" style="4" bestFit="1" customWidth="1"/>
    <col min="6923" max="6928" width="9.140625" style="4"/>
    <col min="6929" max="6929" width="22.140625" style="4" customWidth="1"/>
    <col min="6930" max="7168" width="9.140625" style="4"/>
    <col min="7169" max="7169" width="88.140625" style="4" bestFit="1" customWidth="1"/>
    <col min="7170" max="7170" width="36.85546875" style="4" customWidth="1"/>
    <col min="7171" max="7174" width="32.85546875" style="4" bestFit="1" customWidth="1"/>
    <col min="7175" max="7175" width="34.85546875" style="4" bestFit="1" customWidth="1"/>
    <col min="7176" max="7176" width="27.140625" style="4" customWidth="1"/>
    <col min="7177" max="7177" width="19.85546875" style="4" bestFit="1" customWidth="1"/>
    <col min="7178" max="7178" width="17.85546875" style="4" bestFit="1" customWidth="1"/>
    <col min="7179" max="7184" width="9.140625" style="4"/>
    <col min="7185" max="7185" width="22.140625" style="4" customWidth="1"/>
    <col min="7186" max="7424" width="9.140625" style="4"/>
    <col min="7425" max="7425" width="88.140625" style="4" bestFit="1" customWidth="1"/>
    <col min="7426" max="7426" width="36.85546875" style="4" customWidth="1"/>
    <col min="7427" max="7430" width="32.85546875" style="4" bestFit="1" customWidth="1"/>
    <col min="7431" max="7431" width="34.85546875" style="4" bestFit="1" customWidth="1"/>
    <col min="7432" max="7432" width="27.140625" style="4" customWidth="1"/>
    <col min="7433" max="7433" width="19.85546875" style="4" bestFit="1" customWidth="1"/>
    <col min="7434" max="7434" width="17.85546875" style="4" bestFit="1" customWidth="1"/>
    <col min="7435" max="7440" width="9.140625" style="4"/>
    <col min="7441" max="7441" width="22.140625" style="4" customWidth="1"/>
    <col min="7442" max="7680" width="9.140625" style="4"/>
    <col min="7681" max="7681" width="88.140625" style="4" bestFit="1" customWidth="1"/>
    <col min="7682" max="7682" width="36.85546875" style="4" customWidth="1"/>
    <col min="7683" max="7686" width="32.85546875" style="4" bestFit="1" customWidth="1"/>
    <col min="7687" max="7687" width="34.85546875" style="4" bestFit="1" customWidth="1"/>
    <col min="7688" max="7688" width="27.140625" style="4" customWidth="1"/>
    <col min="7689" max="7689" width="19.85546875" style="4" bestFit="1" customWidth="1"/>
    <col min="7690" max="7690" width="17.85546875" style="4" bestFit="1" customWidth="1"/>
    <col min="7691" max="7696" width="9.140625" style="4"/>
    <col min="7697" max="7697" width="22.140625" style="4" customWidth="1"/>
    <col min="7698" max="7936" width="9.140625" style="4"/>
    <col min="7937" max="7937" width="88.140625" style="4" bestFit="1" customWidth="1"/>
    <col min="7938" max="7938" width="36.85546875" style="4" customWidth="1"/>
    <col min="7939" max="7942" width="32.85546875" style="4" bestFit="1" customWidth="1"/>
    <col min="7943" max="7943" width="34.85546875" style="4" bestFit="1" customWidth="1"/>
    <col min="7944" max="7944" width="27.140625" style="4" customWidth="1"/>
    <col min="7945" max="7945" width="19.85546875" style="4" bestFit="1" customWidth="1"/>
    <col min="7946" max="7946" width="17.85546875" style="4" bestFit="1" customWidth="1"/>
    <col min="7947" max="7952" width="9.140625" style="4"/>
    <col min="7953" max="7953" width="22.140625" style="4" customWidth="1"/>
    <col min="7954" max="8192" width="9.140625" style="4"/>
    <col min="8193" max="8193" width="88.140625" style="4" bestFit="1" customWidth="1"/>
    <col min="8194" max="8194" width="36.85546875" style="4" customWidth="1"/>
    <col min="8195" max="8198" width="32.85546875" style="4" bestFit="1" customWidth="1"/>
    <col min="8199" max="8199" width="34.85546875" style="4" bestFit="1" customWidth="1"/>
    <col min="8200" max="8200" width="27.140625" style="4" customWidth="1"/>
    <col min="8201" max="8201" width="19.85546875" style="4" bestFit="1" customWidth="1"/>
    <col min="8202" max="8202" width="17.85546875" style="4" bestFit="1" customWidth="1"/>
    <col min="8203" max="8208" width="9.140625" style="4"/>
    <col min="8209" max="8209" width="22.140625" style="4" customWidth="1"/>
    <col min="8210" max="8448" width="9.140625" style="4"/>
    <col min="8449" max="8449" width="88.140625" style="4" bestFit="1" customWidth="1"/>
    <col min="8450" max="8450" width="36.85546875" style="4" customWidth="1"/>
    <col min="8451" max="8454" width="32.85546875" style="4" bestFit="1" customWidth="1"/>
    <col min="8455" max="8455" width="34.85546875" style="4" bestFit="1" customWidth="1"/>
    <col min="8456" max="8456" width="27.140625" style="4" customWidth="1"/>
    <col min="8457" max="8457" width="19.85546875" style="4" bestFit="1" customWidth="1"/>
    <col min="8458" max="8458" width="17.85546875" style="4" bestFit="1" customWidth="1"/>
    <col min="8459" max="8464" width="9.140625" style="4"/>
    <col min="8465" max="8465" width="22.140625" style="4" customWidth="1"/>
    <col min="8466" max="8704" width="9.140625" style="4"/>
    <col min="8705" max="8705" width="88.140625" style="4" bestFit="1" customWidth="1"/>
    <col min="8706" max="8706" width="36.85546875" style="4" customWidth="1"/>
    <col min="8707" max="8710" width="32.85546875" style="4" bestFit="1" customWidth="1"/>
    <col min="8711" max="8711" width="34.85546875" style="4" bestFit="1" customWidth="1"/>
    <col min="8712" max="8712" width="27.140625" style="4" customWidth="1"/>
    <col min="8713" max="8713" width="19.85546875" style="4" bestFit="1" customWidth="1"/>
    <col min="8714" max="8714" width="17.85546875" style="4" bestFit="1" customWidth="1"/>
    <col min="8715" max="8720" width="9.140625" style="4"/>
    <col min="8721" max="8721" width="22.140625" style="4" customWidth="1"/>
    <col min="8722" max="8960" width="9.140625" style="4"/>
    <col min="8961" max="8961" width="88.140625" style="4" bestFit="1" customWidth="1"/>
    <col min="8962" max="8962" width="36.85546875" style="4" customWidth="1"/>
    <col min="8963" max="8966" width="32.85546875" style="4" bestFit="1" customWidth="1"/>
    <col min="8967" max="8967" width="34.85546875" style="4" bestFit="1" customWidth="1"/>
    <col min="8968" max="8968" width="27.140625" style="4" customWidth="1"/>
    <col min="8969" max="8969" width="19.85546875" style="4" bestFit="1" customWidth="1"/>
    <col min="8970" max="8970" width="17.85546875" style="4" bestFit="1" customWidth="1"/>
    <col min="8971" max="8976" width="9.140625" style="4"/>
    <col min="8977" max="8977" width="22.140625" style="4" customWidth="1"/>
    <col min="8978" max="9216" width="9.140625" style="4"/>
    <col min="9217" max="9217" width="88.140625" style="4" bestFit="1" customWidth="1"/>
    <col min="9218" max="9218" width="36.85546875" style="4" customWidth="1"/>
    <col min="9219" max="9222" width="32.85546875" style="4" bestFit="1" customWidth="1"/>
    <col min="9223" max="9223" width="34.85546875" style="4" bestFit="1" customWidth="1"/>
    <col min="9224" max="9224" width="27.140625" style="4" customWidth="1"/>
    <col min="9225" max="9225" width="19.85546875" style="4" bestFit="1" customWidth="1"/>
    <col min="9226" max="9226" width="17.85546875" style="4" bestFit="1" customWidth="1"/>
    <col min="9227" max="9232" width="9.140625" style="4"/>
    <col min="9233" max="9233" width="22.140625" style="4" customWidth="1"/>
    <col min="9234" max="9472" width="9.140625" style="4"/>
    <col min="9473" max="9473" width="88.140625" style="4" bestFit="1" customWidth="1"/>
    <col min="9474" max="9474" width="36.85546875" style="4" customWidth="1"/>
    <col min="9475" max="9478" width="32.85546875" style="4" bestFit="1" customWidth="1"/>
    <col min="9479" max="9479" width="34.85546875" style="4" bestFit="1" customWidth="1"/>
    <col min="9480" max="9480" width="27.140625" style="4" customWidth="1"/>
    <col min="9481" max="9481" width="19.85546875" style="4" bestFit="1" customWidth="1"/>
    <col min="9482" max="9482" width="17.85546875" style="4" bestFit="1" customWidth="1"/>
    <col min="9483" max="9488" width="9.140625" style="4"/>
    <col min="9489" max="9489" width="22.140625" style="4" customWidth="1"/>
    <col min="9490" max="9728" width="9.140625" style="4"/>
    <col min="9729" max="9729" width="88.140625" style="4" bestFit="1" customWidth="1"/>
    <col min="9730" max="9730" width="36.85546875" style="4" customWidth="1"/>
    <col min="9731" max="9734" width="32.85546875" style="4" bestFit="1" customWidth="1"/>
    <col min="9735" max="9735" width="34.85546875" style="4" bestFit="1" customWidth="1"/>
    <col min="9736" max="9736" width="27.140625" style="4" customWidth="1"/>
    <col min="9737" max="9737" width="19.85546875" style="4" bestFit="1" customWidth="1"/>
    <col min="9738" max="9738" width="17.85546875" style="4" bestFit="1" customWidth="1"/>
    <col min="9739" max="9744" width="9.140625" style="4"/>
    <col min="9745" max="9745" width="22.140625" style="4" customWidth="1"/>
    <col min="9746" max="9984" width="9.140625" style="4"/>
    <col min="9985" max="9985" width="88.140625" style="4" bestFit="1" customWidth="1"/>
    <col min="9986" max="9986" width="36.85546875" style="4" customWidth="1"/>
    <col min="9987" max="9990" width="32.85546875" style="4" bestFit="1" customWidth="1"/>
    <col min="9991" max="9991" width="34.85546875" style="4" bestFit="1" customWidth="1"/>
    <col min="9992" max="9992" width="27.140625" style="4" customWidth="1"/>
    <col min="9993" max="9993" width="19.85546875" style="4" bestFit="1" customWidth="1"/>
    <col min="9994" max="9994" width="17.85546875" style="4" bestFit="1" customWidth="1"/>
    <col min="9995" max="10000" width="9.140625" style="4"/>
    <col min="10001" max="10001" width="22.140625" style="4" customWidth="1"/>
    <col min="10002" max="10240" width="9.140625" style="4"/>
    <col min="10241" max="10241" width="88.140625" style="4" bestFit="1" customWidth="1"/>
    <col min="10242" max="10242" width="36.85546875" style="4" customWidth="1"/>
    <col min="10243" max="10246" width="32.85546875" style="4" bestFit="1" customWidth="1"/>
    <col min="10247" max="10247" width="34.85546875" style="4" bestFit="1" customWidth="1"/>
    <col min="10248" max="10248" width="27.140625" style="4" customWidth="1"/>
    <col min="10249" max="10249" width="19.85546875" style="4" bestFit="1" customWidth="1"/>
    <col min="10250" max="10250" width="17.85546875" style="4" bestFit="1" customWidth="1"/>
    <col min="10251" max="10256" width="9.140625" style="4"/>
    <col min="10257" max="10257" width="22.140625" style="4" customWidth="1"/>
    <col min="10258" max="10496" width="9.140625" style="4"/>
    <col min="10497" max="10497" width="88.140625" style="4" bestFit="1" customWidth="1"/>
    <col min="10498" max="10498" width="36.85546875" style="4" customWidth="1"/>
    <col min="10499" max="10502" width="32.85546875" style="4" bestFit="1" customWidth="1"/>
    <col min="10503" max="10503" width="34.85546875" style="4" bestFit="1" customWidth="1"/>
    <col min="10504" max="10504" width="27.140625" style="4" customWidth="1"/>
    <col min="10505" max="10505" width="19.85546875" style="4" bestFit="1" customWidth="1"/>
    <col min="10506" max="10506" width="17.85546875" style="4" bestFit="1" customWidth="1"/>
    <col min="10507" max="10512" width="9.140625" style="4"/>
    <col min="10513" max="10513" width="22.140625" style="4" customWidth="1"/>
    <col min="10514" max="10752" width="9.140625" style="4"/>
    <col min="10753" max="10753" width="88.140625" style="4" bestFit="1" customWidth="1"/>
    <col min="10754" max="10754" width="36.85546875" style="4" customWidth="1"/>
    <col min="10755" max="10758" width="32.85546875" style="4" bestFit="1" customWidth="1"/>
    <col min="10759" max="10759" width="34.85546875" style="4" bestFit="1" customWidth="1"/>
    <col min="10760" max="10760" width="27.140625" style="4" customWidth="1"/>
    <col min="10761" max="10761" width="19.85546875" style="4" bestFit="1" customWidth="1"/>
    <col min="10762" max="10762" width="17.85546875" style="4" bestFit="1" customWidth="1"/>
    <col min="10763" max="10768" width="9.140625" style="4"/>
    <col min="10769" max="10769" width="22.140625" style="4" customWidth="1"/>
    <col min="10770" max="11008" width="9.140625" style="4"/>
    <col min="11009" max="11009" width="88.140625" style="4" bestFit="1" customWidth="1"/>
    <col min="11010" max="11010" width="36.85546875" style="4" customWidth="1"/>
    <col min="11011" max="11014" width="32.85546875" style="4" bestFit="1" customWidth="1"/>
    <col min="11015" max="11015" width="34.85546875" style="4" bestFit="1" customWidth="1"/>
    <col min="11016" max="11016" width="27.140625" style="4" customWidth="1"/>
    <col min="11017" max="11017" width="19.85546875" style="4" bestFit="1" customWidth="1"/>
    <col min="11018" max="11018" width="17.85546875" style="4" bestFit="1" customWidth="1"/>
    <col min="11019" max="11024" width="9.140625" style="4"/>
    <col min="11025" max="11025" width="22.140625" style="4" customWidth="1"/>
    <col min="11026" max="11264" width="9.140625" style="4"/>
    <col min="11265" max="11265" width="88.140625" style="4" bestFit="1" customWidth="1"/>
    <col min="11266" max="11266" width="36.85546875" style="4" customWidth="1"/>
    <col min="11267" max="11270" width="32.85546875" style="4" bestFit="1" customWidth="1"/>
    <col min="11271" max="11271" width="34.85546875" style="4" bestFit="1" customWidth="1"/>
    <col min="11272" max="11272" width="27.140625" style="4" customWidth="1"/>
    <col min="11273" max="11273" width="19.85546875" style="4" bestFit="1" customWidth="1"/>
    <col min="11274" max="11274" width="17.85546875" style="4" bestFit="1" customWidth="1"/>
    <col min="11275" max="11280" width="9.140625" style="4"/>
    <col min="11281" max="11281" width="22.140625" style="4" customWidth="1"/>
    <col min="11282" max="11520" width="9.140625" style="4"/>
    <col min="11521" max="11521" width="88.140625" style="4" bestFit="1" customWidth="1"/>
    <col min="11522" max="11522" width="36.85546875" style="4" customWidth="1"/>
    <col min="11523" max="11526" width="32.85546875" style="4" bestFit="1" customWidth="1"/>
    <col min="11527" max="11527" width="34.85546875" style="4" bestFit="1" customWidth="1"/>
    <col min="11528" max="11528" width="27.140625" style="4" customWidth="1"/>
    <col min="11529" max="11529" width="19.85546875" style="4" bestFit="1" customWidth="1"/>
    <col min="11530" max="11530" width="17.85546875" style="4" bestFit="1" customWidth="1"/>
    <col min="11531" max="11536" width="9.140625" style="4"/>
    <col min="11537" max="11537" width="22.140625" style="4" customWidth="1"/>
    <col min="11538" max="11776" width="9.140625" style="4"/>
    <col min="11777" max="11777" width="88.140625" style="4" bestFit="1" customWidth="1"/>
    <col min="11778" max="11778" width="36.85546875" style="4" customWidth="1"/>
    <col min="11779" max="11782" width="32.85546875" style="4" bestFit="1" customWidth="1"/>
    <col min="11783" max="11783" width="34.85546875" style="4" bestFit="1" customWidth="1"/>
    <col min="11784" max="11784" width="27.140625" style="4" customWidth="1"/>
    <col min="11785" max="11785" width="19.85546875" style="4" bestFit="1" customWidth="1"/>
    <col min="11786" max="11786" width="17.85546875" style="4" bestFit="1" customWidth="1"/>
    <col min="11787" max="11792" width="9.140625" style="4"/>
    <col min="11793" max="11793" width="22.140625" style="4" customWidth="1"/>
    <col min="11794" max="12032" width="9.140625" style="4"/>
    <col min="12033" max="12033" width="88.140625" style="4" bestFit="1" customWidth="1"/>
    <col min="12034" max="12034" width="36.85546875" style="4" customWidth="1"/>
    <col min="12035" max="12038" width="32.85546875" style="4" bestFit="1" customWidth="1"/>
    <col min="12039" max="12039" width="34.85546875" style="4" bestFit="1" customWidth="1"/>
    <col min="12040" max="12040" width="27.140625" style="4" customWidth="1"/>
    <col min="12041" max="12041" width="19.85546875" style="4" bestFit="1" customWidth="1"/>
    <col min="12042" max="12042" width="17.85546875" style="4" bestFit="1" customWidth="1"/>
    <col min="12043" max="12048" width="9.140625" style="4"/>
    <col min="12049" max="12049" width="22.140625" style="4" customWidth="1"/>
    <col min="12050" max="12288" width="9.140625" style="4"/>
    <col min="12289" max="12289" width="88.140625" style="4" bestFit="1" customWidth="1"/>
    <col min="12290" max="12290" width="36.85546875" style="4" customWidth="1"/>
    <col min="12291" max="12294" width="32.85546875" style="4" bestFit="1" customWidth="1"/>
    <col min="12295" max="12295" width="34.85546875" style="4" bestFit="1" customWidth="1"/>
    <col min="12296" max="12296" width="27.140625" style="4" customWidth="1"/>
    <col min="12297" max="12297" width="19.85546875" style="4" bestFit="1" customWidth="1"/>
    <col min="12298" max="12298" width="17.85546875" style="4" bestFit="1" customWidth="1"/>
    <col min="12299" max="12304" width="9.140625" style="4"/>
    <col min="12305" max="12305" width="22.140625" style="4" customWidth="1"/>
    <col min="12306" max="12544" width="9.140625" style="4"/>
    <col min="12545" max="12545" width="88.140625" style="4" bestFit="1" customWidth="1"/>
    <col min="12546" max="12546" width="36.85546875" style="4" customWidth="1"/>
    <col min="12547" max="12550" width="32.85546875" style="4" bestFit="1" customWidth="1"/>
    <col min="12551" max="12551" width="34.85546875" style="4" bestFit="1" customWidth="1"/>
    <col min="12552" max="12552" width="27.140625" style="4" customWidth="1"/>
    <col min="12553" max="12553" width="19.85546875" style="4" bestFit="1" customWidth="1"/>
    <col min="12554" max="12554" width="17.85546875" style="4" bestFit="1" customWidth="1"/>
    <col min="12555" max="12560" width="9.140625" style="4"/>
    <col min="12561" max="12561" width="22.140625" style="4" customWidth="1"/>
    <col min="12562" max="12800" width="9.140625" style="4"/>
    <col min="12801" max="12801" width="88.140625" style="4" bestFit="1" customWidth="1"/>
    <col min="12802" max="12802" width="36.85546875" style="4" customWidth="1"/>
    <col min="12803" max="12806" width="32.85546875" style="4" bestFit="1" customWidth="1"/>
    <col min="12807" max="12807" width="34.85546875" style="4" bestFit="1" customWidth="1"/>
    <col min="12808" max="12808" width="27.140625" style="4" customWidth="1"/>
    <col min="12809" max="12809" width="19.85546875" style="4" bestFit="1" customWidth="1"/>
    <col min="12810" max="12810" width="17.85546875" style="4" bestFit="1" customWidth="1"/>
    <col min="12811" max="12816" width="9.140625" style="4"/>
    <col min="12817" max="12817" width="22.140625" style="4" customWidth="1"/>
    <col min="12818" max="13056" width="9.140625" style="4"/>
    <col min="13057" max="13057" width="88.140625" style="4" bestFit="1" customWidth="1"/>
    <col min="13058" max="13058" width="36.85546875" style="4" customWidth="1"/>
    <col min="13059" max="13062" width="32.85546875" style="4" bestFit="1" customWidth="1"/>
    <col min="13063" max="13063" width="34.85546875" style="4" bestFit="1" customWidth="1"/>
    <col min="13064" max="13064" width="27.140625" style="4" customWidth="1"/>
    <col min="13065" max="13065" width="19.85546875" style="4" bestFit="1" customWidth="1"/>
    <col min="13066" max="13066" width="17.85546875" style="4" bestFit="1" customWidth="1"/>
    <col min="13067" max="13072" width="9.140625" style="4"/>
    <col min="13073" max="13073" width="22.140625" style="4" customWidth="1"/>
    <col min="13074" max="13312" width="9.140625" style="4"/>
    <col min="13313" max="13313" width="88.140625" style="4" bestFit="1" customWidth="1"/>
    <col min="13314" max="13314" width="36.85546875" style="4" customWidth="1"/>
    <col min="13315" max="13318" width="32.85546875" style="4" bestFit="1" customWidth="1"/>
    <col min="13319" max="13319" width="34.85546875" style="4" bestFit="1" customWidth="1"/>
    <col min="13320" max="13320" width="27.140625" style="4" customWidth="1"/>
    <col min="13321" max="13321" width="19.85546875" style="4" bestFit="1" customWidth="1"/>
    <col min="13322" max="13322" width="17.85546875" style="4" bestFit="1" customWidth="1"/>
    <col min="13323" max="13328" width="9.140625" style="4"/>
    <col min="13329" max="13329" width="22.140625" style="4" customWidth="1"/>
    <col min="13330" max="13568" width="9.140625" style="4"/>
    <col min="13569" max="13569" width="88.140625" style="4" bestFit="1" customWidth="1"/>
    <col min="13570" max="13570" width="36.85546875" style="4" customWidth="1"/>
    <col min="13571" max="13574" width="32.85546875" style="4" bestFit="1" customWidth="1"/>
    <col min="13575" max="13575" width="34.85546875" style="4" bestFit="1" customWidth="1"/>
    <col min="13576" max="13576" width="27.140625" style="4" customWidth="1"/>
    <col min="13577" max="13577" width="19.85546875" style="4" bestFit="1" customWidth="1"/>
    <col min="13578" max="13578" width="17.85546875" style="4" bestFit="1" customWidth="1"/>
    <col min="13579" max="13584" width="9.140625" style="4"/>
    <col min="13585" max="13585" width="22.140625" style="4" customWidth="1"/>
    <col min="13586" max="13824" width="9.140625" style="4"/>
    <col min="13825" max="13825" width="88.140625" style="4" bestFit="1" customWidth="1"/>
    <col min="13826" max="13826" width="36.85546875" style="4" customWidth="1"/>
    <col min="13827" max="13830" width="32.85546875" style="4" bestFit="1" customWidth="1"/>
    <col min="13831" max="13831" width="34.85546875" style="4" bestFit="1" customWidth="1"/>
    <col min="13832" max="13832" width="27.140625" style="4" customWidth="1"/>
    <col min="13833" max="13833" width="19.85546875" style="4" bestFit="1" customWidth="1"/>
    <col min="13834" max="13834" width="17.85546875" style="4" bestFit="1" customWidth="1"/>
    <col min="13835" max="13840" width="9.140625" style="4"/>
    <col min="13841" max="13841" width="22.140625" style="4" customWidth="1"/>
    <col min="13842" max="14080" width="9.140625" style="4"/>
    <col min="14081" max="14081" width="88.140625" style="4" bestFit="1" customWidth="1"/>
    <col min="14082" max="14082" width="36.85546875" style="4" customWidth="1"/>
    <col min="14083" max="14086" width="32.85546875" style="4" bestFit="1" customWidth="1"/>
    <col min="14087" max="14087" width="34.85546875" style="4" bestFit="1" customWidth="1"/>
    <col min="14088" max="14088" width="27.140625" style="4" customWidth="1"/>
    <col min="14089" max="14089" width="19.85546875" style="4" bestFit="1" customWidth="1"/>
    <col min="14090" max="14090" width="17.85546875" style="4" bestFit="1" customWidth="1"/>
    <col min="14091" max="14096" width="9.140625" style="4"/>
    <col min="14097" max="14097" width="22.140625" style="4" customWidth="1"/>
    <col min="14098" max="14336" width="9.140625" style="4"/>
    <col min="14337" max="14337" width="88.140625" style="4" bestFit="1" customWidth="1"/>
    <col min="14338" max="14338" width="36.85546875" style="4" customWidth="1"/>
    <col min="14339" max="14342" width="32.85546875" style="4" bestFit="1" customWidth="1"/>
    <col min="14343" max="14343" width="34.85546875" style="4" bestFit="1" customWidth="1"/>
    <col min="14344" max="14344" width="27.140625" style="4" customWidth="1"/>
    <col min="14345" max="14345" width="19.85546875" style="4" bestFit="1" customWidth="1"/>
    <col min="14346" max="14346" width="17.85546875" style="4" bestFit="1" customWidth="1"/>
    <col min="14347" max="14352" width="9.140625" style="4"/>
    <col min="14353" max="14353" width="22.140625" style="4" customWidth="1"/>
    <col min="14354" max="14592" width="9.140625" style="4"/>
    <col min="14593" max="14593" width="88.140625" style="4" bestFit="1" customWidth="1"/>
    <col min="14594" max="14594" width="36.85546875" style="4" customWidth="1"/>
    <col min="14595" max="14598" width="32.85546875" style="4" bestFit="1" customWidth="1"/>
    <col min="14599" max="14599" width="34.85546875" style="4" bestFit="1" customWidth="1"/>
    <col min="14600" max="14600" width="27.140625" style="4" customWidth="1"/>
    <col min="14601" max="14601" width="19.85546875" style="4" bestFit="1" customWidth="1"/>
    <col min="14602" max="14602" width="17.85546875" style="4" bestFit="1" customWidth="1"/>
    <col min="14603" max="14608" width="9.140625" style="4"/>
    <col min="14609" max="14609" width="22.140625" style="4" customWidth="1"/>
    <col min="14610" max="14848" width="9.140625" style="4"/>
    <col min="14849" max="14849" width="88.140625" style="4" bestFit="1" customWidth="1"/>
    <col min="14850" max="14850" width="36.85546875" style="4" customWidth="1"/>
    <col min="14851" max="14854" width="32.85546875" style="4" bestFit="1" customWidth="1"/>
    <col min="14855" max="14855" width="34.85546875" style="4" bestFit="1" customWidth="1"/>
    <col min="14856" max="14856" width="27.140625" style="4" customWidth="1"/>
    <col min="14857" max="14857" width="19.85546875" style="4" bestFit="1" customWidth="1"/>
    <col min="14858" max="14858" width="17.85546875" style="4" bestFit="1" customWidth="1"/>
    <col min="14859" max="14864" width="9.140625" style="4"/>
    <col min="14865" max="14865" width="22.140625" style="4" customWidth="1"/>
    <col min="14866" max="15104" width="9.140625" style="4"/>
    <col min="15105" max="15105" width="88.140625" style="4" bestFit="1" customWidth="1"/>
    <col min="15106" max="15106" width="36.85546875" style="4" customWidth="1"/>
    <col min="15107" max="15110" width="32.85546875" style="4" bestFit="1" customWidth="1"/>
    <col min="15111" max="15111" width="34.85546875" style="4" bestFit="1" customWidth="1"/>
    <col min="15112" max="15112" width="27.140625" style="4" customWidth="1"/>
    <col min="15113" max="15113" width="19.85546875" style="4" bestFit="1" customWidth="1"/>
    <col min="15114" max="15114" width="17.85546875" style="4" bestFit="1" customWidth="1"/>
    <col min="15115" max="15120" width="9.140625" style="4"/>
    <col min="15121" max="15121" width="22.140625" style="4" customWidth="1"/>
    <col min="15122" max="15360" width="9.140625" style="4"/>
    <col min="15361" max="15361" width="88.140625" style="4" bestFit="1" customWidth="1"/>
    <col min="15362" max="15362" width="36.85546875" style="4" customWidth="1"/>
    <col min="15363" max="15366" width="32.85546875" style="4" bestFit="1" customWidth="1"/>
    <col min="15367" max="15367" width="34.85546875" style="4" bestFit="1" customWidth="1"/>
    <col min="15368" max="15368" width="27.140625" style="4" customWidth="1"/>
    <col min="15369" max="15369" width="19.85546875" style="4" bestFit="1" customWidth="1"/>
    <col min="15370" max="15370" width="17.85546875" style="4" bestFit="1" customWidth="1"/>
    <col min="15371" max="15376" width="9.140625" style="4"/>
    <col min="15377" max="15377" width="22.140625" style="4" customWidth="1"/>
    <col min="15378" max="15616" width="9.140625" style="4"/>
    <col min="15617" max="15617" width="88.140625" style="4" bestFit="1" customWidth="1"/>
    <col min="15618" max="15618" width="36.85546875" style="4" customWidth="1"/>
    <col min="15619" max="15622" width="32.85546875" style="4" bestFit="1" customWidth="1"/>
    <col min="15623" max="15623" width="34.85546875" style="4" bestFit="1" customWidth="1"/>
    <col min="15624" max="15624" width="27.140625" style="4" customWidth="1"/>
    <col min="15625" max="15625" width="19.85546875" style="4" bestFit="1" customWidth="1"/>
    <col min="15626" max="15626" width="17.85546875" style="4" bestFit="1" customWidth="1"/>
    <col min="15627" max="15632" width="9.140625" style="4"/>
    <col min="15633" max="15633" width="22.140625" style="4" customWidth="1"/>
    <col min="15634" max="15872" width="9.140625" style="4"/>
    <col min="15873" max="15873" width="88.140625" style="4" bestFit="1" customWidth="1"/>
    <col min="15874" max="15874" width="36.85546875" style="4" customWidth="1"/>
    <col min="15875" max="15878" width="32.85546875" style="4" bestFit="1" customWidth="1"/>
    <col min="15879" max="15879" width="34.85546875" style="4" bestFit="1" customWidth="1"/>
    <col min="15880" max="15880" width="27.140625" style="4" customWidth="1"/>
    <col min="15881" max="15881" width="19.85546875" style="4" bestFit="1" customWidth="1"/>
    <col min="15882" max="15882" width="17.85546875" style="4" bestFit="1" customWidth="1"/>
    <col min="15883" max="15888" width="9.140625" style="4"/>
    <col min="15889" max="15889" width="22.140625" style="4" customWidth="1"/>
    <col min="15890" max="16128" width="9.140625" style="4"/>
    <col min="16129" max="16129" width="88.140625" style="4" bestFit="1" customWidth="1"/>
    <col min="16130" max="16130" width="36.85546875" style="4" customWidth="1"/>
    <col min="16131" max="16134" width="32.85546875" style="4" bestFit="1" customWidth="1"/>
    <col min="16135" max="16135" width="34.85546875" style="4" bestFit="1" customWidth="1"/>
    <col min="16136" max="16136" width="27.140625" style="4" customWidth="1"/>
    <col min="16137" max="16137" width="19.85546875" style="4" bestFit="1" customWidth="1"/>
    <col min="16138" max="16138" width="17.85546875" style="4" bestFit="1" customWidth="1"/>
    <col min="16139" max="16144" width="9.140625" style="4"/>
    <col min="16145" max="16145" width="22.140625" style="4" customWidth="1"/>
    <col min="16146" max="16384" width="9.140625" style="4"/>
  </cols>
  <sheetData>
    <row r="1" spans="1:8" x14ac:dyDescent="0.25">
      <c r="A1" s="1"/>
      <c r="B1" s="2"/>
      <c r="C1" s="2"/>
      <c r="D1" s="2"/>
      <c r="E1" s="2"/>
      <c r="F1" s="2"/>
      <c r="G1" s="1"/>
    </row>
    <row r="2" spans="1:8" ht="43.5" x14ac:dyDescent="0.5">
      <c r="A2" s="66" t="s">
        <v>0</v>
      </c>
      <c r="B2" s="66"/>
      <c r="C2" s="66"/>
      <c r="D2" s="66"/>
      <c r="E2" s="66"/>
      <c r="F2" s="66"/>
      <c r="G2" s="66"/>
    </row>
    <row r="3" spans="1:8" ht="43.5" x14ac:dyDescent="0.5">
      <c r="A3" s="66" t="s">
        <v>1</v>
      </c>
      <c r="B3" s="66"/>
      <c r="C3" s="66"/>
      <c r="D3" s="66"/>
      <c r="E3" s="66"/>
      <c r="F3" s="66"/>
      <c r="G3" s="66"/>
    </row>
    <row r="4" spans="1:8" x14ac:dyDescent="0.25">
      <c r="A4" s="67"/>
      <c r="B4" s="67"/>
      <c r="C4" s="67"/>
      <c r="D4" s="67"/>
      <c r="E4" s="67"/>
      <c r="F4" s="67"/>
      <c r="G4" s="67"/>
    </row>
    <row r="5" spans="1:8" ht="18.75" thickBot="1" x14ac:dyDescent="0.3">
      <c r="A5" s="5"/>
      <c r="B5" s="5"/>
      <c r="C5" s="5"/>
      <c r="D5" s="5"/>
      <c r="E5" s="5"/>
      <c r="F5" s="5"/>
      <c r="G5" s="5"/>
    </row>
    <row r="6" spans="1:8" ht="27" customHeight="1" thickBot="1" x14ac:dyDescent="0.4">
      <c r="A6" s="68" t="s">
        <v>2</v>
      </c>
      <c r="B6" s="69"/>
      <c r="C6" s="69"/>
      <c r="D6" s="69"/>
      <c r="E6" s="69"/>
      <c r="F6" s="69"/>
      <c r="G6" s="70"/>
    </row>
    <row r="7" spans="1:8" s="11" customFormat="1" ht="47.25" thickBot="1" x14ac:dyDescent="0.4">
      <c r="A7" s="6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7" t="s">
        <v>8</v>
      </c>
      <c r="G7" s="9" t="s">
        <v>9</v>
      </c>
      <c r="H7" s="10"/>
    </row>
    <row r="8" spans="1:8" ht="23.25" x14ac:dyDescent="0.35">
      <c r="A8" s="12" t="s">
        <v>10</v>
      </c>
      <c r="B8" s="13">
        <v>12035635201.02</v>
      </c>
      <c r="C8" s="13">
        <v>47536966.090000004</v>
      </c>
      <c r="D8" s="14">
        <v>1294079946.8599999</v>
      </c>
      <c r="E8" s="14">
        <v>874575.27</v>
      </c>
      <c r="F8" s="14"/>
      <c r="G8" s="15">
        <f>SUM(B8:F8)</f>
        <v>13378126689.240002</v>
      </c>
    </row>
    <row r="9" spans="1:8" ht="23.25" x14ac:dyDescent="0.35">
      <c r="A9" s="16" t="s">
        <v>11</v>
      </c>
      <c r="B9" s="17">
        <v>8602899578.3700008</v>
      </c>
      <c r="C9" s="17">
        <v>33777962.079999998</v>
      </c>
      <c r="D9" s="18">
        <v>907987845.23000002</v>
      </c>
      <c r="E9" s="18">
        <v>993321.45</v>
      </c>
      <c r="F9" s="18">
        <v>3113709288.2399998</v>
      </c>
      <c r="G9" s="19">
        <f>SUM(B9:F9)</f>
        <v>12659367995.370001</v>
      </c>
    </row>
    <row r="10" spans="1:8" ht="23.25" x14ac:dyDescent="0.35">
      <c r="A10" s="16" t="s">
        <v>12</v>
      </c>
      <c r="B10" s="17">
        <v>13895037074.51</v>
      </c>
      <c r="C10" s="17">
        <v>48941374.25</v>
      </c>
      <c r="D10" s="18">
        <v>1497509206.04</v>
      </c>
      <c r="E10" s="18">
        <v>1048551.39</v>
      </c>
      <c r="F10" s="18"/>
      <c r="G10" s="19">
        <f t="shared" ref="G10:G19" si="0">SUM(B10:F10)</f>
        <v>15442536206.189999</v>
      </c>
    </row>
    <row r="11" spans="1:8" ht="23.25" x14ac:dyDescent="0.35">
      <c r="A11" s="16" t="s">
        <v>13</v>
      </c>
      <c r="B11" s="17">
        <v>19450669087.779999</v>
      </c>
      <c r="C11" s="17">
        <v>76438939.629999995</v>
      </c>
      <c r="D11" s="18">
        <v>2108498046.26</v>
      </c>
      <c r="E11" s="18">
        <v>1506266.72</v>
      </c>
      <c r="F11" s="18"/>
      <c r="G11" s="19">
        <f t="shared" si="0"/>
        <v>21637112340.389999</v>
      </c>
    </row>
    <row r="12" spans="1:8" ht="23.25" x14ac:dyDescent="0.35">
      <c r="A12" s="20" t="s">
        <v>14</v>
      </c>
      <c r="B12" s="17">
        <v>418941813.44999999</v>
      </c>
      <c r="C12" s="17">
        <v>750480.09</v>
      </c>
      <c r="D12" s="18">
        <v>43437060.340000004</v>
      </c>
      <c r="E12" s="18">
        <v>45095.32</v>
      </c>
      <c r="F12" s="18"/>
      <c r="G12" s="19">
        <f t="shared" si="0"/>
        <v>463174449.19999999</v>
      </c>
    </row>
    <row r="13" spans="1:8" ht="23.25" x14ac:dyDescent="0.35">
      <c r="A13" s="20" t="s">
        <v>15</v>
      </c>
      <c r="B13" s="17">
        <v>958944113.13</v>
      </c>
      <c r="C13" s="17">
        <v>2236704.9900000002</v>
      </c>
      <c r="D13" s="18">
        <v>105981407.97</v>
      </c>
      <c r="E13" s="18">
        <v>38538.79</v>
      </c>
      <c r="F13" s="18"/>
      <c r="G13" s="19">
        <f t="shared" si="0"/>
        <v>1067200764.88</v>
      </c>
    </row>
    <row r="14" spans="1:8" ht="23.25" x14ac:dyDescent="0.35">
      <c r="A14" s="20" t="s">
        <v>16</v>
      </c>
      <c r="B14" s="17">
        <v>408043813.63999999</v>
      </c>
      <c r="C14" s="17">
        <v>5044506.68</v>
      </c>
      <c r="D14" s="18">
        <v>45063983.100000001</v>
      </c>
      <c r="E14" s="18">
        <v>7682.65</v>
      </c>
      <c r="F14" s="18"/>
      <c r="G14" s="19">
        <f>SUM(B14:F14)</f>
        <v>458159986.06999999</v>
      </c>
    </row>
    <row r="15" spans="1:8" ht="23.25" x14ac:dyDescent="0.35">
      <c r="A15" s="16" t="s">
        <v>17</v>
      </c>
      <c r="B15" s="17">
        <v>44050761.68</v>
      </c>
      <c r="C15" s="17">
        <v>66055928.149999999</v>
      </c>
      <c r="D15" s="18">
        <v>4719362.28</v>
      </c>
      <c r="E15" s="18"/>
      <c r="F15" s="18"/>
      <c r="G15" s="19">
        <f t="shared" si="0"/>
        <v>114826052.11</v>
      </c>
    </row>
    <row r="16" spans="1:8" ht="23.25" x14ac:dyDescent="0.35">
      <c r="A16" s="16" t="s">
        <v>18</v>
      </c>
      <c r="B16" s="17">
        <v>143789505.13999999</v>
      </c>
      <c r="C16" s="17">
        <v>117834409.22</v>
      </c>
      <c r="D16" s="18">
        <v>16231041.48</v>
      </c>
      <c r="E16" s="18">
        <v>0</v>
      </c>
      <c r="F16" s="18"/>
      <c r="G16" s="19">
        <f t="shared" si="0"/>
        <v>277854955.83999997</v>
      </c>
    </row>
    <row r="17" spans="1:10" ht="23.25" x14ac:dyDescent="0.35">
      <c r="A17" s="16" t="s">
        <v>19</v>
      </c>
      <c r="B17" s="17">
        <v>2773016630.48</v>
      </c>
      <c r="C17" s="17">
        <v>4660338.95</v>
      </c>
      <c r="D17" s="18">
        <v>0</v>
      </c>
      <c r="E17" s="18">
        <v>75657623.920000002</v>
      </c>
      <c r="F17" s="18"/>
      <c r="G17" s="19">
        <f t="shared" si="0"/>
        <v>2853334593.3499999</v>
      </c>
    </row>
    <row r="18" spans="1:10" ht="23.25" x14ac:dyDescent="0.35">
      <c r="A18" s="16" t="s">
        <v>20</v>
      </c>
      <c r="B18" s="17"/>
      <c r="C18" s="17"/>
      <c r="D18" s="18">
        <v>299205521.17000002</v>
      </c>
      <c r="E18" s="18"/>
      <c r="F18" s="18"/>
      <c r="G18" s="19">
        <f t="shared" si="0"/>
        <v>299205521.17000002</v>
      </c>
    </row>
    <row r="19" spans="1:10" ht="23.25" x14ac:dyDescent="0.35">
      <c r="A19" s="16" t="s">
        <v>21</v>
      </c>
      <c r="B19" s="17">
        <v>6749991391.0600004</v>
      </c>
      <c r="C19" s="17">
        <v>2953101193.46</v>
      </c>
      <c r="D19" s="18">
        <v>843751153.59000003</v>
      </c>
      <c r="E19" s="18">
        <v>421875078.47000003</v>
      </c>
      <c r="F19" s="18"/>
      <c r="G19" s="19">
        <f t="shared" si="0"/>
        <v>10968718816.58</v>
      </c>
    </row>
    <row r="20" spans="1:10" ht="26.25" customHeight="1" x14ac:dyDescent="0.35">
      <c r="A20" s="21" t="s">
        <v>22</v>
      </c>
      <c r="B20" s="18"/>
      <c r="C20" s="18"/>
      <c r="D20" s="18"/>
      <c r="E20" s="18">
        <v>544905064.35000002</v>
      </c>
      <c r="F20" s="18"/>
      <c r="G20" s="19">
        <f>SUM(B20:F20)</f>
        <v>544905064.35000002</v>
      </c>
    </row>
    <row r="21" spans="1:10" s="24" customFormat="1" ht="23.25" x14ac:dyDescent="0.35">
      <c r="A21" s="22" t="s">
        <v>23</v>
      </c>
      <c r="B21" s="18"/>
      <c r="C21" s="18"/>
      <c r="D21" s="18"/>
      <c r="E21" s="18">
        <v>678289508.26999998</v>
      </c>
      <c r="F21" s="18"/>
      <c r="G21" s="19">
        <f>SUM(B21:F21)</f>
        <v>678289508.26999998</v>
      </c>
      <c r="H21" s="23"/>
    </row>
    <row r="22" spans="1:10" s="24" customFormat="1" ht="23.25" x14ac:dyDescent="0.35">
      <c r="A22" s="22" t="s">
        <v>24</v>
      </c>
      <c r="B22" s="18"/>
      <c r="C22" s="18"/>
      <c r="D22" s="18"/>
      <c r="E22" s="18">
        <v>339147421.19999999</v>
      </c>
      <c r="F22" s="18"/>
      <c r="G22" s="19">
        <f>SUM(B22:F22)</f>
        <v>339147421.19999999</v>
      </c>
      <c r="H22" s="23"/>
      <c r="I22" s="25"/>
    </row>
    <row r="23" spans="1:10" ht="24" thickBot="1" x14ac:dyDescent="0.4">
      <c r="A23" s="26" t="s">
        <v>26</v>
      </c>
      <c r="B23" s="27">
        <v>59260127334.340004</v>
      </c>
      <c r="C23" s="28">
        <v>3064589140.9200001</v>
      </c>
      <c r="D23" s="28">
        <v>6485575406.1899996</v>
      </c>
      <c r="E23" s="28">
        <v>1868334913.0900002</v>
      </c>
      <c r="F23" s="28">
        <v>2817750928.9200001</v>
      </c>
      <c r="G23" s="29">
        <f>SUM(G8:G22)</f>
        <v>81181960364.209991</v>
      </c>
      <c r="H23" s="30"/>
      <c r="I23" s="31"/>
    </row>
    <row r="24" spans="1:10" ht="47.25" thickBot="1" x14ac:dyDescent="0.4">
      <c r="A24" s="6" t="s">
        <v>27</v>
      </c>
      <c r="B24" s="7" t="s">
        <v>28</v>
      </c>
      <c r="C24" s="32"/>
      <c r="D24" s="32"/>
      <c r="E24" s="8" t="s">
        <v>7</v>
      </c>
      <c r="F24" s="7" t="s">
        <v>8</v>
      </c>
      <c r="G24" s="9" t="s">
        <v>25</v>
      </c>
      <c r="H24" s="30"/>
    </row>
    <row r="25" spans="1:10" ht="23.25" x14ac:dyDescent="0.35">
      <c r="A25" s="33" t="s">
        <v>29</v>
      </c>
      <c r="B25" s="18">
        <v>7881994355.71</v>
      </c>
      <c r="C25" s="34"/>
      <c r="D25" s="34"/>
      <c r="E25" s="34"/>
      <c r="F25" s="34"/>
      <c r="G25" s="35">
        <f>+B25+C25+D25+E25+F25</f>
        <v>7881994355.71</v>
      </c>
    </row>
    <row r="26" spans="1:10" ht="23.25" x14ac:dyDescent="0.35">
      <c r="A26" s="21" t="s">
        <v>30</v>
      </c>
      <c r="B26" s="36"/>
      <c r="C26" s="34"/>
      <c r="D26" s="34"/>
      <c r="E26" s="37">
        <v>342971698.68000001</v>
      </c>
      <c r="F26" s="34"/>
      <c r="G26" s="35">
        <f>+B26+C26+D26+E26+F26</f>
        <v>342971698.68000001</v>
      </c>
      <c r="J26" s="31"/>
    </row>
    <row r="27" spans="1:10" ht="23.25" x14ac:dyDescent="0.35">
      <c r="A27" s="21" t="s">
        <v>31</v>
      </c>
      <c r="B27" s="36"/>
      <c r="C27" s="34"/>
      <c r="D27" s="34"/>
      <c r="E27" s="37"/>
      <c r="F27" s="37">
        <v>5715614.2199999997</v>
      </c>
      <c r="G27" s="35">
        <f>+B27+C27+D27+E27+F27</f>
        <v>5715614.2199999997</v>
      </c>
    </row>
    <row r="28" spans="1:10" ht="24" thickBot="1" x14ac:dyDescent="0.4">
      <c r="A28" s="38" t="s">
        <v>26</v>
      </c>
      <c r="B28" s="27">
        <v>7123768337.6899996</v>
      </c>
      <c r="C28" s="27">
        <v>0</v>
      </c>
      <c r="D28" s="27">
        <v>0</v>
      </c>
      <c r="E28" s="27">
        <v>309978976.06</v>
      </c>
      <c r="F28" s="27">
        <v>5163581.9800000004</v>
      </c>
      <c r="G28" s="39">
        <f>+G25+G26+G27</f>
        <v>8230681668.6100006</v>
      </c>
      <c r="H28" s="30"/>
      <c r="I28" s="31"/>
    </row>
    <row r="29" spans="1:10" ht="47.25" thickBot="1" x14ac:dyDescent="0.4">
      <c r="A29" s="6" t="s">
        <v>32</v>
      </c>
      <c r="B29" s="7" t="s">
        <v>33</v>
      </c>
      <c r="C29" s="7" t="s">
        <v>34</v>
      </c>
      <c r="D29" s="7" t="s">
        <v>35</v>
      </c>
      <c r="E29" s="7" t="s">
        <v>36</v>
      </c>
      <c r="F29" s="7" t="s">
        <v>37</v>
      </c>
      <c r="G29" s="9" t="s">
        <v>9</v>
      </c>
      <c r="H29" s="30"/>
    </row>
    <row r="30" spans="1:10" ht="24" thickBot="1" x14ac:dyDescent="0.4">
      <c r="A30" s="21" t="s">
        <v>38</v>
      </c>
      <c r="B30" s="40">
        <v>755529495.38</v>
      </c>
      <c r="C30" s="41">
        <v>12166907.390000001</v>
      </c>
      <c r="D30" s="42"/>
      <c r="E30" s="43"/>
      <c r="F30" s="44"/>
      <c r="G30" s="45">
        <f>SUM(B30:F30)</f>
        <v>767696402.76999998</v>
      </c>
    </row>
    <row r="31" spans="1:10" ht="23.25" x14ac:dyDescent="0.35">
      <c r="A31" s="33" t="s">
        <v>39</v>
      </c>
      <c r="B31" s="46">
        <v>10553778.4</v>
      </c>
      <c r="C31" s="41"/>
      <c r="D31" s="42"/>
      <c r="E31" s="44"/>
      <c r="F31" s="44"/>
      <c r="G31" s="45">
        <f t="shared" ref="G31:G56" si="1">SUM(B31:F31)</f>
        <v>10553778.4</v>
      </c>
      <c r="H31" s="47"/>
    </row>
    <row r="32" spans="1:10" s="24" customFormat="1" ht="23.25" x14ac:dyDescent="0.35">
      <c r="A32" s="48" t="s">
        <v>40</v>
      </c>
      <c r="B32" s="37">
        <v>873138723.64999998</v>
      </c>
      <c r="C32" s="49">
        <v>13823047.449999999</v>
      </c>
      <c r="D32" s="42"/>
      <c r="E32" s="50"/>
      <c r="F32" s="50"/>
      <c r="G32" s="45">
        <f t="shared" si="1"/>
        <v>886961771.10000002</v>
      </c>
      <c r="H32" s="23"/>
    </row>
    <row r="33" spans="1:17" s="24" customFormat="1" ht="23.25" x14ac:dyDescent="0.35">
      <c r="A33" s="48" t="s">
        <v>41</v>
      </c>
      <c r="B33" s="51">
        <v>1464803707.25</v>
      </c>
      <c r="C33" s="49">
        <v>23542329.640000001</v>
      </c>
      <c r="D33" s="42"/>
      <c r="E33" s="50"/>
      <c r="F33" s="50"/>
      <c r="G33" s="45">
        <f t="shared" si="1"/>
        <v>1488346036.8900001</v>
      </c>
      <c r="H33" s="23"/>
      <c r="Q33" s="52"/>
    </row>
    <row r="34" spans="1:17" s="24" customFormat="1" ht="23.25" x14ac:dyDescent="0.35">
      <c r="A34" s="48" t="s">
        <v>42</v>
      </c>
      <c r="B34" s="53">
        <v>475941892.26999998</v>
      </c>
      <c r="C34" s="49">
        <v>7433619.8399999999</v>
      </c>
      <c r="D34" s="42"/>
      <c r="E34" s="50"/>
      <c r="F34" s="50"/>
      <c r="G34" s="45">
        <f t="shared" si="1"/>
        <v>483375512.10999995</v>
      </c>
      <c r="H34" s="23"/>
      <c r="Q34" s="52"/>
    </row>
    <row r="35" spans="1:17" s="24" customFormat="1" ht="23.25" x14ac:dyDescent="0.35">
      <c r="A35" s="48" t="s">
        <v>43</v>
      </c>
      <c r="B35" s="46">
        <v>1459886478.1600001</v>
      </c>
      <c r="C35" s="49">
        <v>23494511.600000001</v>
      </c>
      <c r="D35" s="42"/>
      <c r="E35" s="50"/>
      <c r="F35" s="50"/>
      <c r="G35" s="45">
        <f t="shared" si="1"/>
        <v>1483380989.76</v>
      </c>
      <c r="H35" s="23"/>
      <c r="Q35" s="52"/>
    </row>
    <row r="36" spans="1:17" s="24" customFormat="1" ht="23.25" x14ac:dyDescent="0.35">
      <c r="A36" s="48" t="s">
        <v>44</v>
      </c>
      <c r="B36" s="46">
        <v>4834312067.5200005</v>
      </c>
      <c r="C36" s="49">
        <v>77018276.109999999</v>
      </c>
      <c r="D36" s="42"/>
      <c r="E36" s="50"/>
      <c r="F36" s="50"/>
      <c r="G36" s="45">
        <f t="shared" si="1"/>
        <v>4911330343.6300001</v>
      </c>
      <c r="H36" s="23"/>
      <c r="Q36" s="52"/>
    </row>
    <row r="37" spans="1:17" s="24" customFormat="1" ht="23.25" x14ac:dyDescent="0.35">
      <c r="A37" s="48" t="s">
        <v>45</v>
      </c>
      <c r="B37" s="46">
        <v>1717048898.3800001</v>
      </c>
      <c r="C37" s="49">
        <v>26978171.530000001</v>
      </c>
      <c r="D37" s="42"/>
      <c r="E37" s="50"/>
      <c r="F37" s="50"/>
      <c r="G37" s="45">
        <f t="shared" si="1"/>
        <v>1744027069.9100001</v>
      </c>
      <c r="H37" s="23"/>
      <c r="Q37" s="52"/>
    </row>
    <row r="38" spans="1:17" s="24" customFormat="1" ht="23.25" x14ac:dyDescent="0.35">
      <c r="A38" s="48" t="s">
        <v>46</v>
      </c>
      <c r="B38" s="46">
        <v>4294960823.8499999</v>
      </c>
      <c r="C38" s="49">
        <v>67852662.349999994</v>
      </c>
      <c r="D38" s="42"/>
      <c r="E38" s="50"/>
      <c r="F38" s="50"/>
      <c r="G38" s="45">
        <f t="shared" si="1"/>
        <v>4362813486.1999998</v>
      </c>
      <c r="H38" s="23"/>
      <c r="Q38" s="52"/>
    </row>
    <row r="39" spans="1:17" s="24" customFormat="1" ht="23.25" x14ac:dyDescent="0.35">
      <c r="A39" s="48" t="s">
        <v>47</v>
      </c>
      <c r="B39" s="46">
        <v>21597460433.849998</v>
      </c>
      <c r="C39" s="49">
        <v>342490965.00999999</v>
      </c>
      <c r="D39" s="42"/>
      <c r="E39" s="50"/>
      <c r="F39" s="50"/>
      <c r="G39" s="45">
        <f t="shared" si="1"/>
        <v>21939951398.859997</v>
      </c>
      <c r="H39" s="23"/>
      <c r="Q39" s="52"/>
    </row>
    <row r="40" spans="1:17" s="24" customFormat="1" ht="23.25" x14ac:dyDescent="0.35">
      <c r="A40" s="48" t="s">
        <v>48</v>
      </c>
      <c r="B40" s="46">
        <v>432856312.81999999</v>
      </c>
      <c r="C40" s="49">
        <v>6790213.6200000001</v>
      </c>
      <c r="D40" s="42"/>
      <c r="E40" s="50"/>
      <c r="F40" s="50"/>
      <c r="G40" s="45">
        <f t="shared" si="1"/>
        <v>439646526.44</v>
      </c>
      <c r="H40" s="23"/>
    </row>
    <row r="41" spans="1:17" s="24" customFormat="1" ht="23.25" x14ac:dyDescent="0.35">
      <c r="A41" s="48" t="s">
        <v>49</v>
      </c>
      <c r="B41" s="46">
        <v>2504694011.9099998</v>
      </c>
      <c r="C41" s="49">
        <v>41397985.600000001</v>
      </c>
      <c r="D41" s="42"/>
      <c r="E41" s="50"/>
      <c r="F41" s="50"/>
      <c r="G41" s="45">
        <f t="shared" si="1"/>
        <v>2546091997.5099998</v>
      </c>
      <c r="H41" s="23"/>
    </row>
    <row r="42" spans="1:17" ht="23.25" x14ac:dyDescent="0.35">
      <c r="A42" s="21" t="s">
        <v>50</v>
      </c>
      <c r="B42" s="46">
        <v>112415805.33</v>
      </c>
      <c r="C42" s="49"/>
      <c r="D42" s="42"/>
      <c r="E42" s="50"/>
      <c r="F42" s="50"/>
      <c r="G42" s="45">
        <f t="shared" si="1"/>
        <v>112415805.33</v>
      </c>
      <c r="H42" s="47"/>
    </row>
    <row r="43" spans="1:17" s="24" customFormat="1" ht="23.25" x14ac:dyDescent="0.35">
      <c r="A43" s="48" t="s">
        <v>51</v>
      </c>
      <c r="B43" s="46">
        <v>1580919422.5599999</v>
      </c>
      <c r="C43" s="49">
        <v>25373282.370000001</v>
      </c>
      <c r="D43" s="42"/>
      <c r="E43" s="50"/>
      <c r="F43" s="50"/>
      <c r="G43" s="45">
        <f t="shared" si="1"/>
        <v>1606292704.9299998</v>
      </c>
      <c r="H43" s="23"/>
    </row>
    <row r="44" spans="1:17" s="24" customFormat="1" ht="23.25" x14ac:dyDescent="0.35">
      <c r="A44" s="48" t="s">
        <v>52</v>
      </c>
      <c r="B44" s="54">
        <v>9168397937.6000004</v>
      </c>
      <c r="C44" s="49">
        <v>146389962.34</v>
      </c>
      <c r="D44" s="42"/>
      <c r="E44" s="50"/>
      <c r="F44" s="50"/>
      <c r="G44" s="45">
        <f t="shared" si="1"/>
        <v>9314787899.9400005</v>
      </c>
      <c r="H44" s="23"/>
    </row>
    <row r="45" spans="1:17" s="24" customFormat="1" ht="23.25" x14ac:dyDescent="0.35">
      <c r="A45" s="48" t="s">
        <v>53</v>
      </c>
      <c r="B45" s="54">
        <v>130443665.78</v>
      </c>
      <c r="C45" s="49">
        <v>2152911.92</v>
      </c>
      <c r="D45" s="42"/>
      <c r="E45" s="50"/>
      <c r="F45" s="50"/>
      <c r="G45" s="45">
        <f t="shared" si="1"/>
        <v>132596577.7</v>
      </c>
      <c r="H45" s="23"/>
    </row>
    <row r="46" spans="1:17" s="24" customFormat="1" ht="23.25" x14ac:dyDescent="0.35">
      <c r="A46" s="48" t="s">
        <v>54</v>
      </c>
      <c r="B46" s="54">
        <v>26912327094.759998</v>
      </c>
      <c r="C46" s="49">
        <v>434478945.19999999</v>
      </c>
      <c r="D46" s="42"/>
      <c r="E46" s="50"/>
      <c r="F46" s="50"/>
      <c r="G46" s="45">
        <f t="shared" si="1"/>
        <v>27346806039.959999</v>
      </c>
      <c r="H46" s="23"/>
    </row>
    <row r="47" spans="1:17" ht="23.25" x14ac:dyDescent="0.35">
      <c r="A47" s="21" t="s">
        <v>55</v>
      </c>
      <c r="B47" s="46">
        <v>115796986.56</v>
      </c>
      <c r="C47" s="49"/>
      <c r="D47" s="42"/>
      <c r="E47" s="50"/>
      <c r="F47" s="50"/>
      <c r="G47" s="45">
        <f t="shared" si="1"/>
        <v>115796986.56</v>
      </c>
      <c r="H47" s="47"/>
    </row>
    <row r="48" spans="1:17" ht="23.25" x14ac:dyDescent="0.35">
      <c r="A48" s="21" t="s">
        <v>56</v>
      </c>
      <c r="B48" s="46">
        <v>412356243.04000002</v>
      </c>
      <c r="C48" s="49"/>
      <c r="D48" s="42"/>
      <c r="E48" s="50"/>
      <c r="F48" s="50"/>
      <c r="G48" s="45">
        <f t="shared" si="1"/>
        <v>412356243.04000002</v>
      </c>
      <c r="H48" s="47"/>
    </row>
    <row r="49" spans="1:9" ht="23.25" x14ac:dyDescent="0.35">
      <c r="A49" s="21" t="s">
        <v>57</v>
      </c>
      <c r="B49" s="46">
        <v>126732543.63</v>
      </c>
      <c r="C49" s="49"/>
      <c r="D49" s="42"/>
      <c r="E49" s="50"/>
      <c r="F49" s="50"/>
      <c r="G49" s="45">
        <f>SUM(B49:F49)</f>
        <v>126732543.63</v>
      </c>
      <c r="H49" s="47"/>
    </row>
    <row r="50" spans="1:9" ht="23.25" x14ac:dyDescent="0.35">
      <c r="A50" s="21" t="s">
        <v>58</v>
      </c>
      <c r="B50" s="46">
        <v>393092370.06999999</v>
      </c>
      <c r="C50" s="49"/>
      <c r="D50" s="42"/>
      <c r="E50" s="50"/>
      <c r="F50" s="50"/>
      <c r="G50" s="45">
        <f>SUM(B50:F50)</f>
        <v>393092370.06999999</v>
      </c>
      <c r="H50" s="47"/>
    </row>
    <row r="51" spans="1:9" ht="23.25" x14ac:dyDescent="0.35">
      <c r="A51" s="21" t="s">
        <v>59</v>
      </c>
      <c r="B51" s="46">
        <v>329650137.18000001</v>
      </c>
      <c r="C51" s="49"/>
      <c r="D51" s="42"/>
      <c r="E51" s="50"/>
      <c r="F51" s="50"/>
      <c r="G51" s="45">
        <f>SUM(B51:F51)</f>
        <v>329650137.18000001</v>
      </c>
      <c r="H51" s="47"/>
    </row>
    <row r="52" spans="1:9" ht="24" customHeight="1" x14ac:dyDescent="0.35">
      <c r="A52" s="21" t="s">
        <v>60</v>
      </c>
      <c r="B52" s="46">
        <v>89135494</v>
      </c>
      <c r="C52" s="49"/>
      <c r="D52" s="42"/>
      <c r="E52" s="50"/>
      <c r="F52" s="50"/>
      <c r="G52" s="45">
        <f>+B52</f>
        <v>89135494</v>
      </c>
      <c r="H52" s="47"/>
    </row>
    <row r="53" spans="1:9" ht="23.25" x14ac:dyDescent="0.35">
      <c r="A53" s="48" t="s">
        <v>61</v>
      </c>
      <c r="B53" s="46">
        <v>654345111.42999995</v>
      </c>
      <c r="C53" s="49">
        <v>10858336.050000001</v>
      </c>
      <c r="D53" s="42"/>
      <c r="E53" s="50"/>
      <c r="F53" s="50"/>
      <c r="G53" s="45">
        <f t="shared" si="1"/>
        <v>665203447.4799999</v>
      </c>
    </row>
    <row r="54" spans="1:9" ht="21.75" customHeight="1" x14ac:dyDescent="0.35">
      <c r="A54" s="21" t="s">
        <v>62</v>
      </c>
      <c r="B54" s="46">
        <v>650577549.82000005</v>
      </c>
      <c r="C54" s="49">
        <v>10209611.33</v>
      </c>
      <c r="D54" s="42"/>
      <c r="E54" s="50"/>
      <c r="F54" s="50"/>
      <c r="G54" s="45">
        <f t="shared" si="1"/>
        <v>660787161.1500001</v>
      </c>
    </row>
    <row r="55" spans="1:9" ht="23.25" x14ac:dyDescent="0.35">
      <c r="A55" s="21" t="s">
        <v>63</v>
      </c>
      <c r="B55" s="46"/>
      <c r="C55" s="49"/>
      <c r="D55" s="34"/>
      <c r="E55" s="37">
        <v>3780868650.8800001</v>
      </c>
      <c r="F55" s="18"/>
      <c r="G55" s="45">
        <f t="shared" si="1"/>
        <v>3780868650.8800001</v>
      </c>
    </row>
    <row r="56" spans="1:9" ht="25.5" customHeight="1" thickBot="1" x14ac:dyDescent="0.4">
      <c r="A56" s="55" t="s">
        <v>64</v>
      </c>
      <c r="B56" s="56"/>
      <c r="C56" s="57"/>
      <c r="D56" s="58"/>
      <c r="E56" s="59"/>
      <c r="F56" s="59">
        <v>540053847.96000004</v>
      </c>
      <c r="G56" s="60">
        <f t="shared" si="1"/>
        <v>540053847.96000004</v>
      </c>
    </row>
    <row r="57" spans="1:9" ht="24" thickBot="1" x14ac:dyDescent="0.4">
      <c r="A57" s="61" t="s">
        <v>26</v>
      </c>
      <c r="B57" s="62">
        <f t="shared" ref="B57:G57" si="2">SUM(B30:B56)</f>
        <v>81097376985.199997</v>
      </c>
      <c r="C57" s="62">
        <f>SUM(C30:C56)</f>
        <v>1272451739.3499999</v>
      </c>
      <c r="D57" s="62">
        <f t="shared" si="2"/>
        <v>0</v>
      </c>
      <c r="E57" s="62">
        <f t="shared" si="2"/>
        <v>3780868650.8800001</v>
      </c>
      <c r="F57" s="62">
        <f t="shared" si="2"/>
        <v>540053847.96000004</v>
      </c>
      <c r="G57" s="63">
        <f t="shared" si="2"/>
        <v>86690751223.389999</v>
      </c>
      <c r="H57" s="30"/>
      <c r="I57" s="31"/>
    </row>
    <row r="58" spans="1:9" x14ac:dyDescent="0.25">
      <c r="B58" s="64"/>
      <c r="C58" s="64"/>
      <c r="G58" s="64"/>
    </row>
    <row r="59" spans="1:9" x14ac:dyDescent="0.25">
      <c r="B59" s="65"/>
      <c r="C59" s="65"/>
      <c r="G59" s="64"/>
    </row>
    <row r="60" spans="1:9" x14ac:dyDescent="0.25">
      <c r="B60" s="31"/>
      <c r="C60" s="65"/>
      <c r="E60" s="31"/>
      <c r="F60" s="64"/>
      <c r="G60" s="31"/>
    </row>
    <row r="61" spans="1:9" x14ac:dyDescent="0.25">
      <c r="B61" s="31"/>
      <c r="C61" s="65"/>
      <c r="F61" s="31"/>
      <c r="G61" s="64"/>
    </row>
    <row r="62" spans="1:9" x14ac:dyDescent="0.25">
      <c r="B62" s="64"/>
      <c r="C62" s="31"/>
      <c r="G62" s="64"/>
    </row>
    <row r="63" spans="1:9" x14ac:dyDescent="0.25">
      <c r="B63" s="31"/>
      <c r="C63" s="31"/>
      <c r="G63" s="64"/>
    </row>
    <row r="64" spans="1:9" x14ac:dyDescent="0.25">
      <c r="B64" s="31"/>
      <c r="C64" s="31"/>
      <c r="D64" s="64"/>
      <c r="G64" s="64"/>
    </row>
    <row r="65" spans="1:7" x14ac:dyDescent="0.25">
      <c r="B65" s="31"/>
      <c r="C65" s="31"/>
      <c r="D65" s="64"/>
      <c r="E65" s="31"/>
      <c r="G65" s="64"/>
    </row>
    <row r="66" spans="1:7" x14ac:dyDescent="0.25">
      <c r="B66" s="31"/>
      <c r="C66" s="31"/>
      <c r="D66" s="64"/>
      <c r="G66" s="64"/>
    </row>
    <row r="67" spans="1:7" x14ac:dyDescent="0.25">
      <c r="B67" s="31"/>
      <c r="C67" s="64"/>
      <c r="D67" s="64"/>
      <c r="G67" s="64"/>
    </row>
    <row r="68" spans="1:7" x14ac:dyDescent="0.25">
      <c r="B68" s="64"/>
      <c r="C68" s="64"/>
      <c r="D68" s="64"/>
      <c r="G68" s="64"/>
    </row>
    <row r="69" spans="1:7" x14ac:dyDescent="0.25">
      <c r="B69" s="64"/>
      <c r="C69" s="64"/>
      <c r="D69" s="64"/>
      <c r="G69" s="64"/>
    </row>
    <row r="70" spans="1:7" x14ac:dyDescent="0.25">
      <c r="B70" s="64"/>
      <c r="C70" s="64"/>
      <c r="G70" s="64"/>
    </row>
    <row r="71" spans="1:7" x14ac:dyDescent="0.25">
      <c r="B71" s="64"/>
      <c r="C71" s="64"/>
      <c r="G71" s="64"/>
    </row>
    <row r="72" spans="1:7" x14ac:dyDescent="0.25">
      <c r="B72" s="64"/>
      <c r="C72" s="64"/>
      <c r="G72" s="64"/>
    </row>
    <row r="73" spans="1:7" x14ac:dyDescent="0.25">
      <c r="B73" s="64"/>
      <c r="C73" s="64"/>
      <c r="G73" s="64"/>
    </row>
    <row r="74" spans="1:7" x14ac:dyDescent="0.25">
      <c r="A74" s="24"/>
      <c r="B74" s="64"/>
      <c r="C74" s="64"/>
    </row>
    <row r="75" spans="1:7" x14ac:dyDescent="0.25">
      <c r="A75" s="24"/>
      <c r="B75" s="64"/>
      <c r="C75" s="64"/>
    </row>
    <row r="76" spans="1:7" x14ac:dyDescent="0.25">
      <c r="A76" s="24"/>
      <c r="B76" s="64"/>
      <c r="C76" s="64"/>
    </row>
    <row r="77" spans="1:7" x14ac:dyDescent="0.25">
      <c r="A77" s="24"/>
      <c r="B77" s="64"/>
      <c r="C77" s="64"/>
    </row>
    <row r="78" spans="1:7" x14ac:dyDescent="0.25">
      <c r="A78" s="24"/>
      <c r="B78" s="64"/>
      <c r="C78" s="64"/>
    </row>
    <row r="79" spans="1:7" x14ac:dyDescent="0.25">
      <c r="A79" s="24"/>
      <c r="B79" s="64"/>
      <c r="C79" s="64"/>
    </row>
    <row r="80" spans="1:7" x14ac:dyDescent="0.25">
      <c r="A80" s="24"/>
      <c r="B80" s="64"/>
      <c r="C80" s="64"/>
    </row>
    <row r="81" spans="1:3" x14ac:dyDescent="0.25">
      <c r="A81" s="24"/>
      <c r="C81" s="64"/>
    </row>
    <row r="82" spans="1:3" x14ac:dyDescent="0.25">
      <c r="A82" s="24"/>
    </row>
    <row r="83" spans="1:3" x14ac:dyDescent="0.25">
      <c r="A83" s="24"/>
      <c r="C83" s="64"/>
    </row>
    <row r="84" spans="1:3" x14ac:dyDescent="0.25">
      <c r="A84" s="24"/>
      <c r="C84" s="64"/>
    </row>
    <row r="85" spans="1:3" x14ac:dyDescent="0.25">
      <c r="A85" s="24"/>
      <c r="B85" s="64"/>
      <c r="C85" s="64"/>
    </row>
    <row r="86" spans="1:3" x14ac:dyDescent="0.25">
      <c r="A86" s="24"/>
      <c r="C86" s="64"/>
    </row>
    <row r="87" spans="1:3" x14ac:dyDescent="0.25">
      <c r="A87" s="24"/>
      <c r="B87" s="31"/>
      <c r="C87" s="64"/>
    </row>
    <row r="88" spans="1:3" x14ac:dyDescent="0.25">
      <c r="A88" s="24"/>
      <c r="C88" s="64"/>
    </row>
    <row r="89" spans="1:3" x14ac:dyDescent="0.25">
      <c r="A89" s="24"/>
      <c r="C89" s="64"/>
    </row>
    <row r="90" spans="1:3" x14ac:dyDescent="0.25">
      <c r="A90" s="24"/>
      <c r="C90" s="64"/>
    </row>
    <row r="91" spans="1:3" x14ac:dyDescent="0.25">
      <c r="A91" s="24"/>
    </row>
    <row r="92" spans="1:3" x14ac:dyDescent="0.25">
      <c r="A92" s="24"/>
    </row>
    <row r="93" spans="1:3" x14ac:dyDescent="0.25">
      <c r="A93" s="24"/>
      <c r="C93" s="64"/>
    </row>
    <row r="94" spans="1:3" x14ac:dyDescent="0.25">
      <c r="A94" s="24"/>
      <c r="C94" s="64"/>
    </row>
    <row r="95" spans="1:3" x14ac:dyDescent="0.25">
      <c r="A95" s="24"/>
      <c r="C95" s="64"/>
    </row>
    <row r="96" spans="1:3" x14ac:dyDescent="0.25">
      <c r="A96" s="24"/>
      <c r="C96" s="64"/>
    </row>
    <row r="97" spans="1:3" x14ac:dyDescent="0.25">
      <c r="A97" s="24"/>
      <c r="C97" s="64"/>
    </row>
    <row r="98" spans="1:3" x14ac:dyDescent="0.25">
      <c r="A98" s="24"/>
      <c r="C98" s="64"/>
    </row>
    <row r="99" spans="1:3" x14ac:dyDescent="0.25">
      <c r="A99" s="24"/>
      <c r="C99" s="64"/>
    </row>
    <row r="100" spans="1:3" x14ac:dyDescent="0.25">
      <c r="A100" s="24"/>
    </row>
    <row r="101" spans="1:3" x14ac:dyDescent="0.25">
      <c r="A101" s="24"/>
    </row>
    <row r="102" spans="1:3" x14ac:dyDescent="0.25">
      <c r="A102" s="24"/>
    </row>
    <row r="103" spans="1:3" x14ac:dyDescent="0.25">
      <c r="A103" s="24"/>
    </row>
    <row r="104" spans="1:3" x14ac:dyDescent="0.25">
      <c r="A104" s="24"/>
    </row>
    <row r="105" spans="1:3" x14ac:dyDescent="0.25">
      <c r="A105" s="24"/>
    </row>
    <row r="106" spans="1:3" x14ac:dyDescent="0.25">
      <c r="A106" s="24"/>
    </row>
    <row r="107" spans="1:3" x14ac:dyDescent="0.25">
      <c r="A107" s="24"/>
    </row>
    <row r="108" spans="1:3" x14ac:dyDescent="0.25">
      <c r="A108" s="24"/>
    </row>
    <row r="109" spans="1:3" x14ac:dyDescent="0.25">
      <c r="A109" s="24"/>
    </row>
    <row r="110" spans="1:3" x14ac:dyDescent="0.25">
      <c r="A110" s="24"/>
    </row>
    <row r="111" spans="1:3" x14ac:dyDescent="0.25">
      <c r="A111" s="24"/>
    </row>
    <row r="178" spans="1:1" x14ac:dyDescent="0.25">
      <c r="A178" s="4" t="s">
        <v>65</v>
      </c>
    </row>
  </sheetData>
  <mergeCells count="4">
    <mergeCell ref="A2:G2"/>
    <mergeCell ref="A3:G3"/>
    <mergeCell ref="A4:G4"/>
    <mergeCell ref="A6:G6"/>
  </mergeCells>
  <printOptions horizontalCentered="1"/>
  <pageMargins left="0.19685039370078741" right="0.19685039370078741" top="0.19685039370078741" bottom="0.19685039370078741" header="0.31496062992125984" footer="0.31496062992125984"/>
  <pageSetup scale="3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Claudia Mota Jimenez</cp:lastModifiedBy>
  <dcterms:created xsi:type="dcterms:W3CDTF">2023-12-26T20:22:53Z</dcterms:created>
  <dcterms:modified xsi:type="dcterms:W3CDTF">2023-12-27T16:52:21Z</dcterms:modified>
</cp:coreProperties>
</file>