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OCTUBRE\"/>
    </mc:Choice>
  </mc:AlternateContent>
  <bookViews>
    <workbookView xWindow="0" yWindow="0" windowWidth="15360" windowHeight="7155"/>
  </bookViews>
  <sheets>
    <sheet name="PAGOS REALZADOS " sheetId="1" r:id="rId1"/>
  </sheets>
  <definedNames>
    <definedName name="_xlnm.Print_Area" localSheetId="0">'PAGOS REALZADOS '!$A$1:$G$60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E60" i="1"/>
  <c r="D60" i="1"/>
  <c r="C60" i="1"/>
  <c r="B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60" i="1" s="1"/>
  <c r="G32" i="1"/>
  <c r="G31" i="1"/>
  <c r="G30" i="1"/>
  <c r="G29" i="1"/>
  <c r="G28" i="1"/>
  <c r="F26" i="1"/>
  <c r="E26" i="1"/>
  <c r="D26" i="1"/>
  <c r="C26" i="1"/>
  <c r="B26" i="1"/>
  <c r="G25" i="1"/>
  <c r="G24" i="1"/>
  <c r="G23" i="1"/>
  <c r="G26" i="1" s="1"/>
  <c r="H21" i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G21" i="1" s="1"/>
</calcChain>
</file>

<file path=xl/sharedStrings.xml><?xml version="1.0" encoding="utf-8"?>
<sst xmlns="http://schemas.openxmlformats.org/spreadsheetml/2006/main" count="75" uniqueCount="69">
  <si>
    <t>Tesorería de la Seguridad Social</t>
  </si>
  <si>
    <t xml:space="preserve">Detalle de los Pagos Realizados </t>
  </si>
  <si>
    <t>Del 1ro de enero al  31 de octubre  de 2017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</si>
  <si>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</si>
  <si>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</si>
  <si>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</si>
  <si>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</si>
  <si>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</si>
  <si>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</si>
  <si>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</si>
  <si>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</si>
  <si>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</si>
  <si>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</si>
  <si>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</si>
  <si>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</si>
  <si>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</si>
  <si>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</si>
  <si>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</si>
  <si>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</si>
  <si>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</si>
  <si>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</si>
  <si>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</si>
  <si>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</si>
  <si>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</si>
  <si>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</si>
  <si>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</si>
  <si>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</si>
  <si>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</si>
  <si>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</si>
  <si>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</si>
  <si>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</si>
  <si>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</si>
  <si>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</si>
  <si>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</si>
  <si>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</si>
  <si>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</si>
  <si>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</si>
  <si>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</si>
  <si>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</si>
  <si>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</si>
  <si>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</si>
  <si>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</si>
  <si>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</si>
  <si>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</si>
  <si>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</si>
  <si>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</si>
  <si>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</si>
  <si>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</si>
  <si>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</si>
  <si>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</si>
  <si>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</si>
  <si>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</si>
  <si>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</si>
  <si>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</si>
  <si>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</si>
  <si>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</si>
  <si>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</si>
  <si>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</si>
  <si>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</si>
  <si>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</si>
  <si>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Constitución (Antigua IGMAN)</t>
  </si>
  <si>
    <t>ARS Reservas</t>
  </si>
  <si>
    <t>ARS Meta Salud/SINATRAE</t>
  </si>
  <si>
    <t>ARS Fuerzas Armadas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</si>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</sst>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43" fontId="1" fillId="0" borderId="0" xfId="2" applyNumberFormat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164" fontId="1" fillId="2" borderId="11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164" fontId="1" fillId="2" borderId="12" xfId="3" applyFont="1" applyFill="1" applyBorder="1"/>
    <xf numFmtId="0" fontId="8" fillId="3" borderId="13" xfId="2" applyFont="1" applyFill="1" applyBorder="1" applyAlignment="1">
      <alignment horizontal="left"/>
    </xf>
    <xf numFmtId="164" fontId="9" fillId="3" borderId="10" xfId="2" applyNumberFormat="1" applyFont="1" applyFill="1" applyBorder="1"/>
    <xf numFmtId="164" fontId="9" fillId="3" borderId="11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1" xfId="2" applyBorder="1"/>
    <xf numFmtId="0" fontId="1" fillId="0" borderId="6" xfId="2" applyBorder="1"/>
    <xf numFmtId="164" fontId="1" fillId="2" borderId="11" xfId="3" applyFill="1" applyBorder="1"/>
    <xf numFmtId="0" fontId="1" fillId="2" borderId="11" xfId="2" applyFill="1" applyBorder="1"/>
    <xf numFmtId="164" fontId="0" fillId="0" borderId="8" xfId="3" applyFont="1" applyBorder="1"/>
    <xf numFmtId="0" fontId="1" fillId="2" borderId="10" xfId="2" applyFill="1" applyBorder="1"/>
    <xf numFmtId="164" fontId="1" fillId="2" borderId="10" xfId="3" applyFill="1" applyBorder="1"/>
    <xf numFmtId="0" fontId="8" fillId="3" borderId="13" xfId="2" applyFont="1" applyFill="1" applyBorder="1"/>
    <xf numFmtId="164" fontId="9" fillId="3" borderId="14" xfId="2" applyNumberFormat="1" applyFont="1" applyFill="1" applyBorder="1"/>
    <xf numFmtId="164" fontId="9" fillId="3" borderId="15" xfId="3" applyFont="1" applyFill="1" applyBorder="1"/>
    <xf numFmtId="0" fontId="3" fillId="0" borderId="16" xfId="2" applyFont="1" applyBorder="1" applyAlignment="1">
      <alignment horizontal="left"/>
    </xf>
    <xf numFmtId="0" fontId="3" fillId="0" borderId="16" xfId="2" applyFont="1" applyBorder="1" applyAlignment="1">
      <alignment horizontal="center" wrapText="1"/>
    </xf>
    <xf numFmtId="164" fontId="1" fillId="2" borderId="7" xfId="3" applyFill="1" applyBorder="1"/>
    <xf numFmtId="0" fontId="1" fillId="2" borderId="8" xfId="2" applyFill="1" applyBorder="1"/>
    <xf numFmtId="0" fontId="1" fillId="2" borderId="17" xfId="2" applyFill="1" applyBorder="1"/>
    <xf numFmtId="164" fontId="1" fillId="0" borderId="7" xfId="3" applyBorder="1"/>
    <xf numFmtId="0" fontId="1" fillId="2" borderId="6" xfId="2" applyFill="1" applyBorder="1"/>
    <xf numFmtId="0" fontId="1" fillId="2" borderId="0" xfId="2" applyFill="1"/>
    <xf numFmtId="0" fontId="1" fillId="2" borderId="9" xfId="2" applyFill="1" applyBorder="1"/>
    <xf numFmtId="164" fontId="1" fillId="2" borderId="10" xfId="3" applyFont="1" applyFill="1" applyBorder="1" applyAlignment="1">
      <alignment horizontal="right"/>
    </xf>
    <xf numFmtId="164" fontId="1" fillId="2" borderId="18" xfId="3" applyFont="1" applyFill="1" applyBorder="1"/>
    <xf numFmtId="164" fontId="1" fillId="2" borderId="0" xfId="3" applyFont="1" applyFill="1"/>
    <xf numFmtId="164" fontId="1" fillId="2" borderId="11" xfId="1" applyFont="1" applyFill="1" applyBorder="1"/>
    <xf numFmtId="0" fontId="8" fillId="3" borderId="9" xfId="2" applyFont="1" applyFill="1" applyBorder="1" applyAlignment="1">
      <alignment horizontal="left"/>
    </xf>
    <xf numFmtId="164" fontId="9" fillId="3" borderId="10" xfId="3" applyFont="1" applyFill="1" applyBorder="1"/>
    <xf numFmtId="164" fontId="1" fillId="0" borderId="0" xfId="1" applyFont="1"/>
    <xf numFmtId="164" fontId="11" fillId="0" borderId="0" xfId="3" applyFont="1"/>
    <xf numFmtId="164" fontId="1" fillId="2" borderId="0" xfId="2" applyNumberFormat="1" applyFill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2B37E.C25929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55</xdr:row>
      <xdr:rowOff>114300</xdr:rowOff>
    </xdr:from>
    <xdr:to>
      <xdr:col>7</xdr:col>
      <xdr:colOff>571500</xdr:colOff>
      <xdr:row>55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3823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1819275</xdr:colOff>
      <xdr:row>3</xdr:row>
      <xdr:rowOff>200025</xdr:rowOff>
    </xdr:to>
    <xdr:pic>
      <xdr:nvPicPr>
        <xdr:cNvPr id="3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47625" y="28575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81"/>
  <sheetViews>
    <sheetView showGridLines="0" tabSelected="1" showWhiteSpace="0" zoomScaleNormal="100" workbookViewId="0">
      <selection activeCell="A4" sqref="A4:G4"/>
    </sheetView>
  </sheetViews>
  <sheetFormatPr defaultRowHeight="12.75" x14ac:dyDescent="0.2"/>
  <cols>
    <col min="1" max="1" width="73.855468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9" width="17.7109375" style="3" bestFit="1" customWidth="1"/>
    <col min="10" max="10" width="10.28515625" style="3" bestFit="1" customWidth="1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5164498108.2700005</v>
      </c>
      <c r="C8" s="20">
        <v>27148749.760000002</v>
      </c>
      <c r="D8" s="20">
        <v>616708906.94000006</v>
      </c>
      <c r="E8" s="20">
        <v>319150066.87</v>
      </c>
      <c r="F8" s="20"/>
      <c r="G8" s="20">
        <f t="shared" ref="G8:G20" si="0">SUM(B8:F8)</f>
        <v>6127505831.8400011</v>
      </c>
      <c r="H8" s="9">
        <f>+B8+C8</f>
        <v>5191646858.0300007</v>
      </c>
      <c r="I8" s="21"/>
    </row>
    <row r="9" spans="1:9" ht="12.75" customHeight="1" x14ac:dyDescent="0.2">
      <c r="A9" s="22" t="s">
        <v>12</v>
      </c>
      <c r="B9" s="23">
        <v>4182760419.9899998</v>
      </c>
      <c r="C9" s="24">
        <v>24550111.620000001</v>
      </c>
      <c r="D9" s="24">
        <v>494721868.25</v>
      </c>
      <c r="E9" s="24">
        <v>258725405.31999999</v>
      </c>
      <c r="F9" s="24">
        <v>1485261801.24</v>
      </c>
      <c r="G9" s="20">
        <f t="shared" si="0"/>
        <v>6446019606.4199991</v>
      </c>
      <c r="H9" s="9">
        <f t="shared" ref="H9:H20" si="1">+B9+C9</f>
        <v>4207310531.6099997</v>
      </c>
      <c r="I9" s="21"/>
    </row>
    <row r="10" spans="1:9" ht="12.75" customHeight="1" x14ac:dyDescent="0.2">
      <c r="A10" s="22" t="s">
        <v>13</v>
      </c>
      <c r="B10" s="23">
        <v>6537349237.4200001</v>
      </c>
      <c r="C10" s="24">
        <v>26967765.300000001</v>
      </c>
      <c r="D10" s="24">
        <v>781857465.47000003</v>
      </c>
      <c r="E10" s="24">
        <v>403391815.93000001</v>
      </c>
      <c r="F10" s="24"/>
      <c r="G10" s="20">
        <f t="shared" si="0"/>
        <v>7749566284.1200008</v>
      </c>
      <c r="H10" s="9">
        <f t="shared" si="1"/>
        <v>6564317002.7200003</v>
      </c>
      <c r="I10" s="21"/>
    </row>
    <row r="11" spans="1:9" ht="12.75" customHeight="1" x14ac:dyDescent="0.2">
      <c r="A11" s="22" t="s">
        <v>14</v>
      </c>
      <c r="B11" s="23">
        <v>8800314864.5100002</v>
      </c>
      <c r="C11" s="24">
        <v>56589249.649999999</v>
      </c>
      <c r="D11" s="24">
        <v>1059478801.42</v>
      </c>
      <c r="E11" s="24">
        <v>544112280.09000003</v>
      </c>
      <c r="F11" s="24"/>
      <c r="G11" s="20">
        <f t="shared" si="0"/>
        <v>10460495195.67</v>
      </c>
      <c r="H11" s="9">
        <f t="shared" si="1"/>
        <v>8856904114.1599998</v>
      </c>
      <c r="I11" s="21"/>
    </row>
    <row r="12" spans="1:9" ht="12.75" customHeight="1" x14ac:dyDescent="0.2">
      <c r="A12" s="25" t="s">
        <v>15</v>
      </c>
      <c r="B12" s="23">
        <v>231730991.34</v>
      </c>
      <c r="C12" s="24">
        <v>437404.08</v>
      </c>
      <c r="D12" s="24">
        <v>26548315.93</v>
      </c>
      <c r="E12" s="24">
        <v>14227339.960000001</v>
      </c>
      <c r="F12" s="24"/>
      <c r="G12" s="20">
        <f t="shared" si="0"/>
        <v>272944051.31</v>
      </c>
      <c r="H12" s="9">
        <f t="shared" si="1"/>
        <v>232168395.42000002</v>
      </c>
      <c r="I12" s="21"/>
    </row>
    <row r="13" spans="1:9" ht="12.75" customHeight="1" x14ac:dyDescent="0.2">
      <c r="A13" s="25" t="s">
        <v>16</v>
      </c>
      <c r="B13" s="23">
        <v>114983098.02</v>
      </c>
      <c r="C13" s="24">
        <v>233281.45</v>
      </c>
      <c r="D13" s="24">
        <v>14127418.26</v>
      </c>
      <c r="E13" s="24">
        <v>7124991.1399999997</v>
      </c>
      <c r="F13" s="24"/>
      <c r="G13" s="20">
        <f t="shared" si="0"/>
        <v>136468788.87</v>
      </c>
      <c r="H13" s="9">
        <f t="shared" si="1"/>
        <v>115216379.47</v>
      </c>
      <c r="I13" s="21"/>
    </row>
    <row r="14" spans="1:9" ht="12.75" customHeight="1" x14ac:dyDescent="0.2">
      <c r="A14" s="25" t="s">
        <v>17</v>
      </c>
      <c r="B14" s="23">
        <v>795088.26</v>
      </c>
      <c r="C14" s="24">
        <v>0</v>
      </c>
      <c r="D14" s="24">
        <v>95686.03</v>
      </c>
      <c r="E14" s="24">
        <v>48643.01</v>
      </c>
      <c r="F14" s="24"/>
      <c r="G14" s="20">
        <f>SUM(B14:F14)</f>
        <v>939417.3</v>
      </c>
      <c r="H14" s="9">
        <f t="shared" si="1"/>
        <v>795088.26</v>
      </c>
      <c r="I14" s="21"/>
    </row>
    <row r="15" spans="1:9" ht="12.75" customHeight="1" x14ac:dyDescent="0.2">
      <c r="A15" s="22" t="s">
        <v>18</v>
      </c>
      <c r="B15" s="23">
        <v>58356141.75</v>
      </c>
      <c r="C15" s="24">
        <v>81795740.629999995</v>
      </c>
      <c r="D15" s="24">
        <v>7031143.4199999999</v>
      </c>
      <c r="E15" s="24">
        <v>3632436.23</v>
      </c>
      <c r="F15" s="24"/>
      <c r="G15" s="20">
        <f t="shared" si="0"/>
        <v>150815462.02999997</v>
      </c>
      <c r="H15" s="9">
        <f t="shared" si="1"/>
        <v>140151882.38</v>
      </c>
      <c r="I15" s="21"/>
    </row>
    <row r="16" spans="1:9" ht="12.75" customHeight="1" x14ac:dyDescent="0.2">
      <c r="A16" s="22" t="s">
        <v>19</v>
      </c>
      <c r="B16" s="23">
        <v>131158814.23</v>
      </c>
      <c r="C16" s="24">
        <v>119140695.2</v>
      </c>
      <c r="D16" s="24">
        <v>16298791.529999999</v>
      </c>
      <c r="E16" s="24">
        <v>8188042.5</v>
      </c>
      <c r="F16" s="24"/>
      <c r="G16" s="20">
        <f t="shared" si="0"/>
        <v>274786343.46000004</v>
      </c>
      <c r="H16" s="9">
        <f t="shared" si="1"/>
        <v>250299509.43000001</v>
      </c>
      <c r="I16" s="21"/>
    </row>
    <row r="17" spans="1:10" ht="12.75" customHeight="1" x14ac:dyDescent="0.2">
      <c r="A17" s="22" t="s">
        <v>20</v>
      </c>
      <c r="B17" s="23">
        <v>1371917793.3299999</v>
      </c>
      <c r="C17" s="24">
        <v>49996532.420000002</v>
      </c>
      <c r="D17" s="24">
        <v>0</v>
      </c>
      <c r="E17" s="24">
        <v>76384645.019999996</v>
      </c>
      <c r="F17" s="24"/>
      <c r="G17" s="20">
        <f t="shared" si="0"/>
        <v>1498298970.77</v>
      </c>
      <c r="H17" s="9">
        <f t="shared" si="1"/>
        <v>1421914325.75</v>
      </c>
      <c r="I17" s="21"/>
    </row>
    <row r="18" spans="1:10" ht="12.75" customHeight="1" x14ac:dyDescent="0.2">
      <c r="A18" s="22" t="s">
        <v>21</v>
      </c>
      <c r="B18" s="23">
        <v>0</v>
      </c>
      <c r="C18" s="24">
        <v>0</v>
      </c>
      <c r="D18" s="24">
        <v>140670535.87</v>
      </c>
      <c r="E18" s="24">
        <v>0</v>
      </c>
      <c r="F18" s="24"/>
      <c r="G18" s="20">
        <f t="shared" si="0"/>
        <v>140670535.87</v>
      </c>
      <c r="H18" s="9">
        <f t="shared" si="1"/>
        <v>0</v>
      </c>
      <c r="I18" s="21"/>
    </row>
    <row r="19" spans="1:10" ht="12.75" customHeight="1" x14ac:dyDescent="0.2">
      <c r="A19" s="22" t="s">
        <v>22</v>
      </c>
      <c r="B19" s="23">
        <v>3373987368.9200001</v>
      </c>
      <c r="C19" s="24">
        <v>1449411998.6600001</v>
      </c>
      <c r="D19" s="24">
        <v>412230793.63999999</v>
      </c>
      <c r="E19" s="24">
        <v>210329226.03999999</v>
      </c>
      <c r="F19" s="24"/>
      <c r="G19" s="20">
        <f t="shared" si="0"/>
        <v>5445959387.2600002</v>
      </c>
      <c r="H19" s="9">
        <f t="shared" si="1"/>
        <v>4823399367.5799999</v>
      </c>
      <c r="I19" s="21"/>
    </row>
    <row r="20" spans="1:10" ht="12.75" customHeight="1" x14ac:dyDescent="0.2">
      <c r="A20" s="26" t="s">
        <v>23</v>
      </c>
      <c r="B20" s="27">
        <v>0</v>
      </c>
      <c r="C20" s="24">
        <v>0</v>
      </c>
      <c r="D20" s="24">
        <v>0</v>
      </c>
      <c r="E20" s="24">
        <v>259917367.97</v>
      </c>
      <c r="F20" s="24"/>
      <c r="G20" s="20">
        <f t="shared" si="0"/>
        <v>259917367.97</v>
      </c>
      <c r="H20" s="9">
        <f t="shared" si="1"/>
        <v>0</v>
      </c>
      <c r="I20" s="9"/>
    </row>
    <row r="21" spans="1:10" ht="15" customHeight="1" thickBot="1" x14ac:dyDescent="0.3">
      <c r="A21" s="28" t="s">
        <v>24</v>
      </c>
      <c r="B21" s="29">
        <f t="shared" ref="B21:G21" si="2">SUM(B8:B20)</f>
        <v>29967851926.040001</v>
      </c>
      <c r="C21" s="30">
        <f t="shared" si="2"/>
        <v>1836271528.77</v>
      </c>
      <c r="D21" s="30">
        <f t="shared" si="2"/>
        <v>3569769726.7600002</v>
      </c>
      <c r="E21" s="30">
        <f t="shared" si="2"/>
        <v>2105232260.0800002</v>
      </c>
      <c r="F21" s="30">
        <f t="shared" si="2"/>
        <v>1485261801.24</v>
      </c>
      <c r="G21" s="30">
        <f t="shared" si="2"/>
        <v>38964387242.889999</v>
      </c>
      <c r="H21" s="9">
        <f>SUM(H8:H20)</f>
        <v>31804123454.809998</v>
      </c>
      <c r="I21" s="9"/>
      <c r="J21" s="9"/>
    </row>
    <row r="22" spans="1:10" ht="54" customHeight="1" thickBot="1" x14ac:dyDescent="0.35">
      <c r="A22" s="31" t="s">
        <v>25</v>
      </c>
      <c r="B22" s="14" t="s">
        <v>26</v>
      </c>
      <c r="C22" s="32"/>
      <c r="D22" s="32"/>
      <c r="E22" s="15" t="s">
        <v>8</v>
      </c>
      <c r="F22" s="14" t="s">
        <v>9</v>
      </c>
      <c r="G22" s="15" t="s">
        <v>10</v>
      </c>
      <c r="I22" s="21"/>
    </row>
    <row r="23" spans="1:10" ht="12.75" customHeight="1" x14ac:dyDescent="0.25">
      <c r="A23" s="33" t="s">
        <v>27</v>
      </c>
      <c r="B23" s="34">
        <v>3576400676.02</v>
      </c>
      <c r="C23" s="35"/>
      <c r="D23" s="35"/>
      <c r="E23" s="35"/>
      <c r="F23" s="35"/>
      <c r="G23" s="36">
        <f>+B23+C23+D23+E23+F23</f>
        <v>3576400676.02</v>
      </c>
    </row>
    <row r="24" spans="1:10" ht="12.75" customHeight="1" x14ac:dyDescent="0.25">
      <c r="A24" s="26" t="s">
        <v>28</v>
      </c>
      <c r="B24" s="37"/>
      <c r="C24" s="35"/>
      <c r="D24" s="35"/>
      <c r="E24" s="38">
        <v>154718499.88999999</v>
      </c>
      <c r="F24" s="35"/>
      <c r="G24" s="36">
        <f>+B24+C24+D24+E24+F24</f>
        <v>154718499.88999999</v>
      </c>
    </row>
    <row r="25" spans="1:10" ht="12.75" customHeight="1" x14ac:dyDescent="0.25">
      <c r="A25" s="26" t="s">
        <v>29</v>
      </c>
      <c r="B25" s="37"/>
      <c r="C25" s="35"/>
      <c r="D25" s="35"/>
      <c r="E25" s="38">
        <v>0</v>
      </c>
      <c r="F25" s="38">
        <v>15463328.720000001</v>
      </c>
      <c r="G25" s="36">
        <f>+B25+C25+D25+E25+F25</f>
        <v>15463328.720000001</v>
      </c>
    </row>
    <row r="26" spans="1:10" ht="15" customHeight="1" thickBot="1" x14ac:dyDescent="0.3">
      <c r="A26" s="39" t="s">
        <v>24</v>
      </c>
      <c r="B26" s="40">
        <f>SUM(B23:B25)</f>
        <v>3576400676.02</v>
      </c>
      <c r="C26" s="40">
        <f>SUM(C23:C25)</f>
        <v>0</v>
      </c>
      <c r="D26" s="40">
        <f>SUM(D23:D25)</f>
        <v>0</v>
      </c>
      <c r="E26" s="40">
        <f>SUM(E23:E25)</f>
        <v>154718499.88999999</v>
      </c>
      <c r="F26" s="40">
        <f>SUM(F23:F25)</f>
        <v>15463328.720000001</v>
      </c>
      <c r="G26" s="41">
        <f>+G23+G24+G25</f>
        <v>3746582504.6299996</v>
      </c>
      <c r="H26" s="9"/>
    </row>
    <row r="27" spans="1:10" ht="60" customHeight="1" thickBot="1" x14ac:dyDescent="0.3">
      <c r="A27" s="42" t="s">
        <v>30</v>
      </c>
      <c r="B27" s="14" t="s">
        <v>31</v>
      </c>
      <c r="C27" s="14" t="s">
        <v>32</v>
      </c>
      <c r="D27" s="43" t="s">
        <v>33</v>
      </c>
      <c r="E27" s="43" t="s">
        <v>34</v>
      </c>
      <c r="F27" s="43" t="s">
        <v>35</v>
      </c>
      <c r="G27" s="15" t="s">
        <v>10</v>
      </c>
    </row>
    <row r="28" spans="1:10" ht="12.75" customHeight="1" thickBot="1" x14ac:dyDescent="0.25">
      <c r="A28" s="33" t="s">
        <v>36</v>
      </c>
      <c r="B28" s="44">
        <v>185039323.91999999</v>
      </c>
      <c r="C28" s="20">
        <v>2992982</v>
      </c>
      <c r="D28" s="45"/>
      <c r="E28" s="46"/>
      <c r="F28" s="45"/>
      <c r="G28" s="47">
        <f t="shared" ref="G28:G59" si="3">SUM(B28:F28)</f>
        <v>188032305.91999999</v>
      </c>
    </row>
    <row r="29" spans="1:10" s="49" customFormat="1" ht="12.75" customHeight="1" x14ac:dyDescent="0.2">
      <c r="A29" s="48" t="s">
        <v>37</v>
      </c>
      <c r="B29" s="38">
        <v>1200000</v>
      </c>
      <c r="C29" s="20">
        <v>0</v>
      </c>
      <c r="D29" s="45"/>
      <c r="E29" s="45"/>
      <c r="F29" s="45"/>
      <c r="G29" s="44">
        <f t="shared" si="3"/>
        <v>1200000</v>
      </c>
    </row>
    <row r="30" spans="1:10" s="49" customFormat="1" ht="12.75" customHeight="1" x14ac:dyDescent="0.2">
      <c r="A30" s="50" t="s">
        <v>38</v>
      </c>
      <c r="B30" s="38">
        <v>425535672.38999999</v>
      </c>
      <c r="C30" s="24">
        <v>7553549</v>
      </c>
      <c r="D30" s="35"/>
      <c r="E30" s="35"/>
      <c r="F30" s="35"/>
      <c r="G30" s="44">
        <f t="shared" si="3"/>
        <v>433089221.38999999</v>
      </c>
    </row>
    <row r="31" spans="1:10" s="49" customFormat="1" ht="12.75" customHeight="1" x14ac:dyDescent="0.2">
      <c r="A31" s="50" t="s">
        <v>39</v>
      </c>
      <c r="B31" s="51">
        <v>92043532.480000004</v>
      </c>
      <c r="C31" s="24">
        <v>0</v>
      </c>
      <c r="D31" s="35"/>
      <c r="E31" s="35"/>
      <c r="F31" s="35"/>
      <c r="G31" s="44">
        <f t="shared" si="3"/>
        <v>92043532.480000004</v>
      </c>
    </row>
    <row r="32" spans="1:10" s="49" customFormat="1" ht="12.75" customHeight="1" x14ac:dyDescent="0.2">
      <c r="A32" s="50" t="s">
        <v>40</v>
      </c>
      <c r="B32" s="51">
        <v>332136926.75999999</v>
      </c>
      <c r="C32" s="24">
        <v>5284526</v>
      </c>
      <c r="D32" s="35"/>
      <c r="E32" s="35"/>
      <c r="F32" s="35"/>
      <c r="G32" s="44">
        <f t="shared" si="3"/>
        <v>337421452.75999999</v>
      </c>
    </row>
    <row r="33" spans="1:7" s="49" customFormat="1" ht="12.75" customHeight="1" x14ac:dyDescent="0.2">
      <c r="A33" s="50" t="s">
        <v>41</v>
      </c>
      <c r="B33" s="51">
        <v>702612821.30999994</v>
      </c>
      <c r="C33" s="24">
        <v>12929368.5</v>
      </c>
      <c r="D33" s="35"/>
      <c r="E33" s="35"/>
      <c r="F33" s="35"/>
      <c r="G33" s="44">
        <f t="shared" si="3"/>
        <v>715542189.80999994</v>
      </c>
    </row>
    <row r="34" spans="1:7" s="49" customFormat="1" ht="12.75" customHeight="1" x14ac:dyDescent="0.2">
      <c r="A34" s="50" t="s">
        <v>42</v>
      </c>
      <c r="B34" s="38">
        <v>383421116.10000002</v>
      </c>
      <c r="C34" s="24">
        <v>6753845.5</v>
      </c>
      <c r="D34" s="35"/>
      <c r="E34" s="35"/>
      <c r="F34" s="35"/>
      <c r="G34" s="44">
        <f t="shared" si="3"/>
        <v>390174961.60000002</v>
      </c>
    </row>
    <row r="35" spans="1:7" s="49" customFormat="1" ht="12.75" customHeight="1" x14ac:dyDescent="0.2">
      <c r="A35" s="50" t="s">
        <v>43</v>
      </c>
      <c r="B35" s="38">
        <v>550393659.98000002</v>
      </c>
      <c r="C35" s="24">
        <v>10069932.5</v>
      </c>
      <c r="D35" s="35"/>
      <c r="E35" s="35"/>
      <c r="F35" s="35"/>
      <c r="G35" s="44">
        <f t="shared" si="3"/>
        <v>560463592.48000002</v>
      </c>
    </row>
    <row r="36" spans="1:7" s="49" customFormat="1" ht="12.75" customHeight="1" x14ac:dyDescent="0.2">
      <c r="A36" s="50" t="s">
        <v>44</v>
      </c>
      <c r="B36" s="38">
        <v>3639358790.9200001</v>
      </c>
      <c r="C36" s="24">
        <v>66939274.5</v>
      </c>
      <c r="D36" s="35"/>
      <c r="E36" s="35"/>
      <c r="F36" s="35"/>
      <c r="G36" s="44">
        <f t="shared" si="3"/>
        <v>3706298065.4200001</v>
      </c>
    </row>
    <row r="37" spans="1:7" s="49" customFormat="1" ht="12.75" customHeight="1" x14ac:dyDescent="0.2">
      <c r="A37" s="50" t="s">
        <v>45</v>
      </c>
      <c r="B37" s="38">
        <v>370296693.02999997</v>
      </c>
      <c r="C37" s="24">
        <v>6515262</v>
      </c>
      <c r="D37" s="35"/>
      <c r="E37" s="35"/>
      <c r="F37" s="35"/>
      <c r="G37" s="44">
        <f t="shared" si="3"/>
        <v>376811955.02999997</v>
      </c>
    </row>
    <row r="38" spans="1:7" s="49" customFormat="1" ht="12.75" customHeight="1" x14ac:dyDescent="0.2">
      <c r="A38" s="50" t="s">
        <v>46</v>
      </c>
      <c r="B38" s="38">
        <v>1507063533.99</v>
      </c>
      <c r="C38" s="24">
        <v>26937134.5</v>
      </c>
      <c r="D38" s="35"/>
      <c r="E38" s="35"/>
      <c r="F38" s="35"/>
      <c r="G38" s="44">
        <f t="shared" si="3"/>
        <v>1534000668.49</v>
      </c>
    </row>
    <row r="39" spans="1:7" s="49" customFormat="1" ht="12.75" customHeight="1" x14ac:dyDescent="0.2">
      <c r="A39" s="50" t="s">
        <v>47</v>
      </c>
      <c r="B39" s="38">
        <v>11819514981.690001</v>
      </c>
      <c r="C39" s="24">
        <v>213423352.5</v>
      </c>
      <c r="D39" s="35"/>
      <c r="E39" s="35"/>
      <c r="F39" s="35"/>
      <c r="G39" s="44">
        <f t="shared" si="3"/>
        <v>12032938334.190001</v>
      </c>
    </row>
    <row r="40" spans="1:7" s="49" customFormat="1" ht="12.75" customHeight="1" x14ac:dyDescent="0.2">
      <c r="A40" s="50" t="s">
        <v>48</v>
      </c>
      <c r="B40" s="38">
        <v>14877656.640000001</v>
      </c>
      <c r="C40" s="24">
        <v>284856</v>
      </c>
      <c r="D40" s="35"/>
      <c r="E40" s="35"/>
      <c r="F40" s="35"/>
      <c r="G40" s="44">
        <f t="shared" si="3"/>
        <v>15162512.640000001</v>
      </c>
    </row>
    <row r="41" spans="1:7" s="49" customFormat="1" ht="12.75" customHeight="1" x14ac:dyDescent="0.2">
      <c r="A41" s="50" t="s">
        <v>49</v>
      </c>
      <c r="B41" s="38">
        <v>324523939.94</v>
      </c>
      <c r="C41" s="24">
        <v>5988116</v>
      </c>
      <c r="D41" s="35"/>
      <c r="E41" s="35"/>
      <c r="F41" s="35"/>
      <c r="G41" s="44">
        <f t="shared" si="3"/>
        <v>330512055.94</v>
      </c>
    </row>
    <row r="42" spans="1:7" s="49" customFormat="1" ht="12.75" customHeight="1" x14ac:dyDescent="0.2">
      <c r="A42" s="50" t="s">
        <v>50</v>
      </c>
      <c r="B42" s="38">
        <v>1042377899.3099999</v>
      </c>
      <c r="C42" s="24">
        <v>20027052</v>
      </c>
      <c r="D42" s="35"/>
      <c r="E42" s="35"/>
      <c r="F42" s="35"/>
      <c r="G42" s="44">
        <f t="shared" si="3"/>
        <v>1062404951.3099999</v>
      </c>
    </row>
    <row r="43" spans="1:7" s="49" customFormat="1" ht="12.75" customHeight="1" x14ac:dyDescent="0.2">
      <c r="A43" s="50" t="s">
        <v>51</v>
      </c>
      <c r="B43" s="52">
        <v>35091344.240000002</v>
      </c>
      <c r="C43" s="24">
        <v>0</v>
      </c>
      <c r="D43" s="35"/>
      <c r="E43" s="35"/>
      <c r="F43" s="35"/>
      <c r="G43" s="44">
        <f t="shared" si="3"/>
        <v>35091344.240000002</v>
      </c>
    </row>
    <row r="44" spans="1:7" s="49" customFormat="1" ht="12.75" customHeight="1" x14ac:dyDescent="0.2">
      <c r="A44" s="50" t="s">
        <v>52</v>
      </c>
      <c r="B44" s="52">
        <v>516890199.69</v>
      </c>
      <c r="C44" s="24">
        <v>9201697</v>
      </c>
      <c r="D44" s="35"/>
      <c r="E44" s="35"/>
      <c r="F44" s="35"/>
      <c r="G44" s="44">
        <f t="shared" si="3"/>
        <v>526091896.69</v>
      </c>
    </row>
    <row r="45" spans="1:7" s="49" customFormat="1" ht="12.75" customHeight="1" x14ac:dyDescent="0.2">
      <c r="A45" s="50" t="s">
        <v>53</v>
      </c>
      <c r="B45" s="23">
        <v>5480643548.4099998</v>
      </c>
      <c r="C45" s="24">
        <v>100183251</v>
      </c>
      <c r="D45" s="35"/>
      <c r="E45" s="35"/>
      <c r="F45" s="35"/>
      <c r="G45" s="44">
        <f t="shared" si="3"/>
        <v>5580826799.4099998</v>
      </c>
    </row>
    <row r="46" spans="1:7" s="49" customFormat="1" ht="12.75" customHeight="1" x14ac:dyDescent="0.2">
      <c r="A46" s="50" t="s">
        <v>54</v>
      </c>
      <c r="B46" s="23">
        <v>69962674.319999993</v>
      </c>
      <c r="C46" s="24">
        <v>1346740</v>
      </c>
      <c r="D46" s="35"/>
      <c r="E46" s="35"/>
      <c r="F46" s="35"/>
      <c r="G46" s="44">
        <f t="shared" si="3"/>
        <v>71309414.319999993</v>
      </c>
    </row>
    <row r="47" spans="1:7" s="49" customFormat="1" ht="12.75" customHeight="1" x14ac:dyDescent="0.2">
      <c r="A47" s="50" t="s">
        <v>55</v>
      </c>
      <c r="B47" s="38">
        <v>7141968274.6499996</v>
      </c>
      <c r="C47" s="24">
        <v>132160132</v>
      </c>
      <c r="D47" s="35"/>
      <c r="E47" s="35"/>
      <c r="F47" s="35"/>
      <c r="G47" s="44">
        <f t="shared" si="3"/>
        <v>7274128406.6499996</v>
      </c>
    </row>
    <row r="48" spans="1:7" s="49" customFormat="1" ht="12.75" customHeight="1" x14ac:dyDescent="0.2">
      <c r="A48" s="50" t="s">
        <v>56</v>
      </c>
      <c r="B48" s="23">
        <v>119746936.08</v>
      </c>
      <c r="C48" s="24">
        <v>0</v>
      </c>
      <c r="D48" s="35"/>
      <c r="E48" s="35"/>
      <c r="F48" s="35"/>
      <c r="G48" s="44">
        <f t="shared" si="3"/>
        <v>119746936.08</v>
      </c>
    </row>
    <row r="49" spans="1:11" s="49" customFormat="1" ht="12.75" customHeight="1" x14ac:dyDescent="0.2">
      <c r="A49" s="50" t="s">
        <v>57</v>
      </c>
      <c r="B49" s="38">
        <v>119288400</v>
      </c>
      <c r="C49" s="24">
        <v>0</v>
      </c>
      <c r="D49" s="35"/>
      <c r="E49" s="35"/>
      <c r="F49" s="35"/>
      <c r="G49" s="44">
        <f t="shared" si="3"/>
        <v>119288400</v>
      </c>
    </row>
    <row r="50" spans="1:11" s="49" customFormat="1" ht="12.75" customHeight="1" x14ac:dyDescent="0.2">
      <c r="A50" s="50" t="s">
        <v>58</v>
      </c>
      <c r="B50" s="38">
        <v>26492400</v>
      </c>
      <c r="C50" s="24">
        <v>0</v>
      </c>
      <c r="D50" s="35"/>
      <c r="E50" s="35"/>
      <c r="F50" s="35"/>
      <c r="G50" s="44">
        <f>SUM(B50:F50)</f>
        <v>26492400</v>
      </c>
    </row>
    <row r="51" spans="1:11" s="49" customFormat="1" ht="12.75" customHeight="1" x14ac:dyDescent="0.2">
      <c r="A51" s="50" t="s">
        <v>59</v>
      </c>
      <c r="B51" s="38">
        <v>50795500</v>
      </c>
      <c r="C51" s="24">
        <v>0</v>
      </c>
      <c r="D51" s="35"/>
      <c r="E51" s="35"/>
      <c r="F51" s="35"/>
      <c r="G51" s="44">
        <f>SUM(B51:F51)</f>
        <v>50795500</v>
      </c>
    </row>
    <row r="52" spans="1:11" s="49" customFormat="1" ht="12.75" customHeight="1" x14ac:dyDescent="0.2">
      <c r="A52" s="50" t="s">
        <v>60</v>
      </c>
      <c r="B52" s="23">
        <v>144122644.53999999</v>
      </c>
      <c r="C52" s="24">
        <v>2498346</v>
      </c>
      <c r="D52" s="35"/>
      <c r="E52" s="35"/>
      <c r="F52" s="35"/>
      <c r="G52" s="44">
        <f t="shared" si="3"/>
        <v>146620990.53999999</v>
      </c>
      <c r="K52" s="53"/>
    </row>
    <row r="53" spans="1:11" ht="12.75" customHeight="1" x14ac:dyDescent="0.2">
      <c r="A53" s="50" t="s">
        <v>61</v>
      </c>
      <c r="B53" s="23">
        <v>261166200.19999999</v>
      </c>
      <c r="C53" s="24">
        <v>5032592</v>
      </c>
      <c r="D53" s="35"/>
      <c r="E53" s="35"/>
      <c r="F53" s="35"/>
      <c r="G53" s="47">
        <f t="shared" si="3"/>
        <v>266198792.19999999</v>
      </c>
    </row>
    <row r="54" spans="1:11" ht="12" customHeight="1" x14ac:dyDescent="0.2">
      <c r="A54" s="26" t="s">
        <v>62</v>
      </c>
      <c r="B54" s="38">
        <v>318878667.52999997</v>
      </c>
      <c r="C54" s="24">
        <v>5672680.5</v>
      </c>
      <c r="D54" s="35"/>
      <c r="E54" s="35"/>
      <c r="F54" s="35"/>
      <c r="G54" s="47">
        <f t="shared" si="3"/>
        <v>324551348.02999997</v>
      </c>
    </row>
    <row r="55" spans="1:11" ht="12.75" customHeight="1" x14ac:dyDescent="0.2">
      <c r="A55" s="26" t="s">
        <v>63</v>
      </c>
      <c r="B55" s="38">
        <v>2847647.88</v>
      </c>
      <c r="C55" s="24">
        <v>47408</v>
      </c>
      <c r="D55" s="35"/>
      <c r="E55" s="35"/>
      <c r="F55" s="35"/>
      <c r="G55" s="47">
        <f t="shared" si="3"/>
        <v>2895055.88</v>
      </c>
    </row>
    <row r="56" spans="1:11" ht="12.75" customHeight="1" x14ac:dyDescent="0.2">
      <c r="A56" s="26" t="s">
        <v>64</v>
      </c>
      <c r="B56" s="38"/>
      <c r="C56" s="24">
        <v>0</v>
      </c>
      <c r="D56" s="24">
        <v>249966840</v>
      </c>
      <c r="E56" s="35"/>
      <c r="F56" s="35"/>
      <c r="G56" s="47">
        <f t="shared" si="3"/>
        <v>249966840</v>
      </c>
    </row>
    <row r="57" spans="1:11" ht="12.75" customHeight="1" x14ac:dyDescent="0.2">
      <c r="A57" s="26" t="s">
        <v>65</v>
      </c>
      <c r="B57" s="38"/>
      <c r="C57" s="24"/>
      <c r="D57" s="24">
        <v>3402850</v>
      </c>
      <c r="E57" s="37"/>
      <c r="F57" s="35"/>
      <c r="G57" s="47">
        <f t="shared" si="3"/>
        <v>3402850</v>
      </c>
    </row>
    <row r="58" spans="1:11" ht="12.75" customHeight="1" x14ac:dyDescent="0.2">
      <c r="A58" s="26" t="s">
        <v>66</v>
      </c>
      <c r="B58" s="38"/>
      <c r="C58" s="24">
        <v>0</v>
      </c>
      <c r="D58" s="35"/>
      <c r="E58" s="38">
        <v>1710956674.0999999</v>
      </c>
      <c r="F58" s="24"/>
      <c r="G58" s="47">
        <f t="shared" si="3"/>
        <v>1710956674.0999999</v>
      </c>
    </row>
    <row r="59" spans="1:11" ht="12.75" customHeight="1" x14ac:dyDescent="0.2">
      <c r="A59" s="26" t="s">
        <v>67</v>
      </c>
      <c r="B59" s="38"/>
      <c r="C59" s="54">
        <v>0</v>
      </c>
      <c r="D59" s="35"/>
      <c r="E59" s="38"/>
      <c r="F59" s="38">
        <v>254119808.33000001</v>
      </c>
      <c r="G59" s="47">
        <f t="shared" si="3"/>
        <v>254119808.33000001</v>
      </c>
    </row>
    <row r="60" spans="1:11" ht="27" customHeight="1" x14ac:dyDescent="0.25">
      <c r="A60" s="55" t="s">
        <v>24</v>
      </c>
      <c r="B60" s="29">
        <f t="shared" ref="B60:G60" si="4">SUM(B28:B59)</f>
        <v>35678290985.999992</v>
      </c>
      <c r="C60" s="29">
        <f t="shared" si="4"/>
        <v>641842097.5</v>
      </c>
      <c r="D60" s="29">
        <f t="shared" si="4"/>
        <v>253369690</v>
      </c>
      <c r="E60" s="29">
        <f t="shared" si="4"/>
        <v>1710956674.0999999</v>
      </c>
      <c r="F60" s="29">
        <f t="shared" si="4"/>
        <v>254119808.33000001</v>
      </c>
      <c r="G60" s="56">
        <f t="shared" si="4"/>
        <v>38538579255.929993</v>
      </c>
      <c r="H60" s="9"/>
    </row>
    <row r="61" spans="1:11" x14ac:dyDescent="0.2">
      <c r="B61" s="9"/>
      <c r="C61" s="57"/>
      <c r="G61" s="57"/>
    </row>
    <row r="62" spans="1:11" ht="15" x14ac:dyDescent="0.25">
      <c r="B62" s="9"/>
      <c r="C62" s="21"/>
      <c r="G62" s="5"/>
    </row>
    <row r="63" spans="1:11" ht="15" x14ac:dyDescent="0.25">
      <c r="B63" s="9"/>
      <c r="C63" s="21"/>
      <c r="E63" s="9"/>
      <c r="F63" s="5"/>
      <c r="G63" s="9"/>
    </row>
    <row r="64" spans="1:11" x14ac:dyDescent="0.2">
      <c r="B64" s="9"/>
      <c r="F64" s="9"/>
      <c r="G64" s="9"/>
    </row>
    <row r="65" spans="1:7" ht="15" x14ac:dyDescent="0.25">
      <c r="B65" s="5"/>
      <c r="C65" s="9"/>
    </row>
    <row r="66" spans="1:7" x14ac:dyDescent="0.2">
      <c r="B66" s="9"/>
      <c r="G66" s="9"/>
    </row>
    <row r="67" spans="1:7" ht="15" x14ac:dyDescent="0.25">
      <c r="B67" s="9"/>
      <c r="D67" s="5"/>
    </row>
    <row r="68" spans="1:7" ht="15" x14ac:dyDescent="0.25">
      <c r="B68" s="9"/>
      <c r="D68" s="5"/>
      <c r="E68" s="9"/>
    </row>
    <row r="69" spans="1:7" ht="15" x14ac:dyDescent="0.25">
      <c r="B69" s="9"/>
      <c r="C69" s="58"/>
      <c r="D69" s="5"/>
    </row>
    <row r="70" spans="1:7" ht="15" x14ac:dyDescent="0.25">
      <c r="B70" s="9"/>
      <c r="C70" s="5"/>
      <c r="D70" s="5"/>
    </row>
    <row r="71" spans="1:7" ht="15" x14ac:dyDescent="0.25">
      <c r="B71" s="5"/>
      <c r="C71" s="5"/>
      <c r="D71" s="5"/>
    </row>
    <row r="72" spans="1:7" ht="15" x14ac:dyDescent="0.25">
      <c r="B72" s="9"/>
      <c r="C72" s="5"/>
      <c r="D72" s="5"/>
    </row>
    <row r="73" spans="1:7" ht="15" x14ac:dyDescent="0.25">
      <c r="C73" s="5"/>
    </row>
    <row r="74" spans="1:7" ht="15" x14ac:dyDescent="0.25">
      <c r="B74" s="5"/>
      <c r="C74" s="5"/>
    </row>
    <row r="75" spans="1:7" ht="15" x14ac:dyDescent="0.25">
      <c r="B75" s="5"/>
      <c r="C75" s="5"/>
    </row>
    <row r="76" spans="1:7" ht="15" x14ac:dyDescent="0.25">
      <c r="B76" s="5"/>
      <c r="C76" s="5"/>
    </row>
    <row r="77" spans="1:7" x14ac:dyDescent="0.2">
      <c r="A77" s="49"/>
      <c r="B77" s="53"/>
      <c r="C77" s="53"/>
      <c r="D77" s="49"/>
    </row>
    <row r="78" spans="1:7" x14ac:dyDescent="0.2">
      <c r="A78" s="49"/>
      <c r="B78" s="53"/>
      <c r="C78" s="53"/>
      <c r="D78" s="49"/>
    </row>
    <row r="79" spans="1:7" x14ac:dyDescent="0.2">
      <c r="A79" s="49"/>
      <c r="B79" s="53"/>
      <c r="C79" s="53"/>
      <c r="D79" s="49"/>
    </row>
    <row r="80" spans="1:7" x14ac:dyDescent="0.2">
      <c r="A80" s="49"/>
      <c r="B80" s="53"/>
      <c r="C80" s="53"/>
      <c r="D80" s="49"/>
    </row>
    <row r="81" spans="1:4" x14ac:dyDescent="0.2">
      <c r="A81" s="49"/>
      <c r="B81" s="53"/>
      <c r="C81" s="53"/>
      <c r="D81" s="49"/>
    </row>
    <row r="82" spans="1:4" x14ac:dyDescent="0.2">
      <c r="A82" s="49"/>
      <c r="B82" s="53"/>
      <c r="C82" s="53"/>
      <c r="D82" s="49"/>
    </row>
    <row r="83" spans="1:4" x14ac:dyDescent="0.2">
      <c r="A83" s="49"/>
      <c r="B83" s="53"/>
      <c r="C83" s="53"/>
      <c r="D83" s="49"/>
    </row>
    <row r="84" spans="1:4" x14ac:dyDescent="0.2">
      <c r="A84" s="49"/>
      <c r="B84" s="49"/>
      <c r="C84" s="53"/>
      <c r="D84" s="49"/>
    </row>
    <row r="85" spans="1:4" x14ac:dyDescent="0.2">
      <c r="A85" s="49"/>
      <c r="B85" s="49"/>
      <c r="C85" s="49"/>
      <c r="D85" s="49"/>
    </row>
    <row r="86" spans="1:4" x14ac:dyDescent="0.2">
      <c r="A86" s="49"/>
      <c r="B86" s="49"/>
      <c r="C86" s="53"/>
      <c r="D86" s="49"/>
    </row>
    <row r="87" spans="1:4" x14ac:dyDescent="0.2">
      <c r="A87" s="49"/>
      <c r="B87" s="49"/>
      <c r="C87" s="53"/>
      <c r="D87" s="49"/>
    </row>
    <row r="88" spans="1:4" x14ac:dyDescent="0.2">
      <c r="A88" s="49"/>
      <c r="B88" s="53"/>
      <c r="C88" s="53"/>
      <c r="D88" s="49"/>
    </row>
    <row r="89" spans="1:4" x14ac:dyDescent="0.2">
      <c r="A89" s="49"/>
      <c r="B89" s="49"/>
      <c r="C89" s="53"/>
      <c r="D89" s="49"/>
    </row>
    <row r="90" spans="1:4" x14ac:dyDescent="0.2">
      <c r="A90" s="49"/>
      <c r="B90" s="59"/>
      <c r="C90" s="53"/>
      <c r="D90" s="49"/>
    </row>
    <row r="91" spans="1:4" x14ac:dyDescent="0.2">
      <c r="A91" s="49"/>
      <c r="B91" s="49"/>
      <c r="C91" s="53"/>
      <c r="D91" s="49"/>
    </row>
    <row r="92" spans="1:4" x14ac:dyDescent="0.2">
      <c r="A92" s="49"/>
      <c r="B92" s="49"/>
      <c r="C92" s="53"/>
      <c r="D92" s="49"/>
    </row>
    <row r="93" spans="1:4" x14ac:dyDescent="0.2">
      <c r="A93" s="49"/>
      <c r="B93" s="49"/>
      <c r="C93" s="53"/>
      <c r="D93" s="49"/>
    </row>
    <row r="94" spans="1:4" x14ac:dyDescent="0.2">
      <c r="A94" s="49"/>
      <c r="B94" s="49"/>
      <c r="C94" s="49"/>
      <c r="D94" s="49"/>
    </row>
    <row r="95" spans="1:4" x14ac:dyDescent="0.2">
      <c r="A95" s="49"/>
      <c r="B95" s="49"/>
      <c r="C95" s="49"/>
      <c r="D95" s="49"/>
    </row>
    <row r="96" spans="1:4" x14ac:dyDescent="0.2">
      <c r="A96" s="49"/>
      <c r="B96" s="49"/>
      <c r="C96" s="53"/>
      <c r="D96" s="49"/>
    </row>
    <row r="97" spans="1:4" x14ac:dyDescent="0.2">
      <c r="A97" s="49"/>
      <c r="B97" s="49"/>
      <c r="C97" s="53"/>
      <c r="D97" s="49"/>
    </row>
    <row r="98" spans="1:4" x14ac:dyDescent="0.2">
      <c r="A98" s="49"/>
      <c r="B98" s="49"/>
      <c r="C98" s="53"/>
      <c r="D98" s="49"/>
    </row>
    <row r="99" spans="1:4" x14ac:dyDescent="0.2">
      <c r="A99" s="49"/>
      <c r="B99" s="49"/>
      <c r="C99" s="53"/>
      <c r="D99" s="49"/>
    </row>
    <row r="100" spans="1:4" x14ac:dyDescent="0.2">
      <c r="A100" s="49"/>
      <c r="B100" s="49"/>
      <c r="C100" s="53"/>
      <c r="D100" s="49"/>
    </row>
    <row r="101" spans="1:4" x14ac:dyDescent="0.2">
      <c r="A101" s="49"/>
      <c r="B101" s="49"/>
      <c r="C101" s="53"/>
      <c r="D101" s="49"/>
    </row>
    <row r="102" spans="1:4" x14ac:dyDescent="0.2">
      <c r="A102" s="49"/>
      <c r="B102" s="49"/>
      <c r="C102" s="53"/>
      <c r="D102" s="49"/>
    </row>
    <row r="103" spans="1:4" x14ac:dyDescent="0.2">
      <c r="A103" s="49"/>
      <c r="B103" s="49"/>
      <c r="C103" s="49"/>
      <c r="D103" s="49"/>
    </row>
    <row r="104" spans="1:4" x14ac:dyDescent="0.2">
      <c r="A104" s="49"/>
      <c r="B104" s="49"/>
      <c r="C104" s="49"/>
      <c r="D104" s="49"/>
    </row>
    <row r="105" spans="1:4" x14ac:dyDescent="0.2">
      <c r="A105" s="49"/>
      <c r="B105" s="49"/>
      <c r="C105" s="49"/>
      <c r="D105" s="49"/>
    </row>
    <row r="106" spans="1:4" x14ac:dyDescent="0.2">
      <c r="A106" s="49"/>
      <c r="B106" s="49"/>
      <c r="C106" s="49"/>
      <c r="D106" s="49"/>
    </row>
    <row r="107" spans="1:4" x14ac:dyDescent="0.2">
      <c r="A107" s="49"/>
      <c r="B107" s="49"/>
      <c r="C107" s="49"/>
      <c r="D107" s="49"/>
    </row>
    <row r="108" spans="1:4" x14ac:dyDescent="0.2">
      <c r="A108" s="49"/>
      <c r="B108" s="49"/>
      <c r="C108" s="49"/>
      <c r="D108" s="49"/>
    </row>
    <row r="109" spans="1:4" x14ac:dyDescent="0.2">
      <c r="A109" s="49"/>
      <c r="B109" s="49"/>
      <c r="C109" s="49"/>
      <c r="D109" s="49"/>
    </row>
    <row r="110" spans="1:4" x14ac:dyDescent="0.2">
      <c r="A110" s="49"/>
      <c r="B110" s="49"/>
      <c r="C110" s="49"/>
      <c r="D110" s="49"/>
    </row>
    <row r="111" spans="1:4" x14ac:dyDescent="0.2">
      <c r="A111" s="49"/>
      <c r="B111" s="49"/>
      <c r="C111" s="49"/>
      <c r="D111" s="49"/>
    </row>
    <row r="112" spans="1:4" x14ac:dyDescent="0.2">
      <c r="A112" s="49"/>
      <c r="B112" s="49"/>
      <c r="C112" s="49"/>
      <c r="D112" s="49"/>
    </row>
    <row r="113" spans="1:4" x14ac:dyDescent="0.2">
      <c r="A113" s="49"/>
      <c r="B113" s="49"/>
      <c r="C113" s="49"/>
      <c r="D113" s="49"/>
    </row>
    <row r="114" spans="1:4" x14ac:dyDescent="0.2">
      <c r="A114" s="49"/>
      <c r="B114" s="49"/>
      <c r="C114" s="49"/>
      <c r="D114" s="49"/>
    </row>
    <row r="181" spans="1:1" x14ac:dyDescent="0.2">
      <c r="A181" s="3" t="s">
        <v>68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2017-11-15T14:49:20Z</dcterms:created>
  <dcterms:modified xsi:type="dcterms:W3CDTF">2017-11-15T14:49:43Z</dcterms:modified>
</cp:coreProperties>
</file>