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SEPTIEMBRE\"/>
    </mc:Choice>
  </mc:AlternateContent>
  <bookViews>
    <workbookView xWindow="0" yWindow="0" windowWidth="15360" windowHeight="7155"/>
  </bookViews>
  <sheets>
    <sheet name="PAGOS REALZADOS " sheetId="1" r:id="rId1"/>
  </sheets>
  <definedNames>
    <definedName name="_xlnm.Print_Area" localSheetId="0">'PAGOS REALZADOS '!$A$1:$G$59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59" i="1" s="1"/>
  <c r="G25" i="1"/>
  <c r="F25" i="1"/>
  <c r="E25" i="1"/>
  <c r="D25" i="1"/>
  <c r="C25" i="1"/>
  <c r="B25" i="1"/>
  <c r="G24" i="1"/>
  <c r="G23" i="1"/>
  <c r="G22" i="1"/>
  <c r="F20" i="1"/>
  <c r="E20" i="1"/>
  <c r="D20" i="1"/>
  <c r="C20" i="1"/>
  <c r="B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H20" i="1" s="1"/>
  <c r="G8" i="1"/>
  <c r="G20" i="1" s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<sst xmlns="http://schemas.openxmlformats.org/spreadsheetml/2006/main" count="74" uniqueCount="68">
  <si>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</si>
  <si>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</si>
  <si>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30 de septiembre  de 2017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</si>
  <si>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</si>
  <si>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</si>
  <si>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</si>
  <si>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</si>
  <si>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</si>
  <si>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</si>
  <si>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</si>
  <si>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</si>
  <si>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</si>
  <si>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</si>
  <si>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</si>
  <si>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</si>
  <si>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</si>
  <si>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</si>
  <si>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</si>
  <si>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</si>
  <si>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</si>
  <si>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</si>
  <si>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</si>
  <si>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</si>
  <si>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</si>
  <si>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</si>
  <si>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</si>
  <si>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</si>
  <si>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</si>
  <si>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</si>
  <si>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</si>
  <si>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</si>
  <si>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</si>
  <si>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</si>
  <si>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</si>
  <si>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</si>
  <si>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</si>
  <si>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</si>
  <si>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</si>
  <si>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</si>
  <si>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</si>
  <si>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</si>
  <si>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</si>
  <si>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</si>
  <si>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</si>
  <si>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</si>
  <si>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</si>
  <si>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</si>
  <si>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</si>
  <si>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</si>
  <si>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</si>
  <si>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</si>
  <si>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</si>
  <si>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</si>
  <si>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</si>
  <si>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</si>
  <si>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</si>
  <si>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</si>
  <si>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</si>
  <si>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</si>
  <si>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Constitución (Antigua IGMAN)</t>
  </si>
  <si>
    <t>ARS Reservas</t>
  </si>
  <si>
    <t>ARS Meta Salud/SINATRAE</t>
  </si>
  <si>
    <t>ARS Fuerzas Armadas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</si>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</sst>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164" fontId="1" fillId="2" borderId="11" xfId="3" applyFont="1" applyFill="1" applyBorder="1"/>
    <xf numFmtId="0" fontId="1" fillId="2" borderId="9" xfId="2" applyFill="1" applyBorder="1" applyAlignment="1">
      <alignment horizontal="left"/>
    </xf>
    <xf numFmtId="0" fontId="1" fillId="0" borderId="0" xfId="2" applyBorder="1"/>
    <xf numFmtId="0" fontId="1" fillId="0" borderId="9" xfId="2" applyBorder="1"/>
    <xf numFmtId="164" fontId="1" fillId="2" borderId="12" xfId="3" applyFont="1" applyFill="1" applyBorder="1"/>
    <xf numFmtId="0" fontId="8" fillId="3" borderId="13" xfId="2" applyFont="1" applyFill="1" applyBorder="1" applyAlignment="1">
      <alignment horizontal="left"/>
    </xf>
    <xf numFmtId="164" fontId="9" fillId="3" borderId="10" xfId="2" applyNumberFormat="1" applyFont="1" applyFill="1" applyBorder="1"/>
    <xf numFmtId="164" fontId="9" fillId="3" borderId="11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1" xfId="2" applyBorder="1"/>
    <xf numFmtId="43" fontId="1" fillId="0" borderId="0" xfId="2" applyNumberFormat="1"/>
    <xf numFmtId="0" fontId="1" fillId="0" borderId="6" xfId="2" applyBorder="1"/>
    <xf numFmtId="164" fontId="1" fillId="2" borderId="11" xfId="3" applyFill="1" applyBorder="1"/>
    <xf numFmtId="0" fontId="1" fillId="2" borderId="11" xfId="2" applyFill="1" applyBorder="1"/>
    <xf numFmtId="164" fontId="0" fillId="0" borderId="8" xfId="3" applyFont="1" applyBorder="1"/>
    <xf numFmtId="0" fontId="1" fillId="2" borderId="10" xfId="2" applyFill="1" applyBorder="1"/>
    <xf numFmtId="164" fontId="1" fillId="2" borderId="10" xfId="3" applyFill="1" applyBorder="1"/>
    <xf numFmtId="0" fontId="8" fillId="3" borderId="13" xfId="2" applyFont="1" applyFill="1" applyBorder="1"/>
    <xf numFmtId="164" fontId="9" fillId="3" borderId="14" xfId="2" applyNumberFormat="1" applyFont="1" applyFill="1" applyBorder="1"/>
    <xf numFmtId="164" fontId="9" fillId="3" borderId="15" xfId="3" applyFont="1" applyFill="1" applyBorder="1"/>
    <xf numFmtId="0" fontId="3" fillId="0" borderId="16" xfId="2" applyFont="1" applyBorder="1" applyAlignment="1">
      <alignment horizontal="left"/>
    </xf>
    <xf numFmtId="0" fontId="3" fillId="0" borderId="16" xfId="2" applyFont="1" applyBorder="1" applyAlignment="1">
      <alignment horizontal="center" wrapText="1"/>
    </xf>
    <xf numFmtId="164" fontId="1" fillId="2" borderId="7" xfId="3" applyFill="1" applyBorder="1"/>
    <xf numFmtId="0" fontId="1" fillId="2" borderId="8" xfId="2" applyFill="1" applyBorder="1"/>
    <xf numFmtId="0" fontId="1" fillId="2" borderId="17" xfId="2" applyFill="1" applyBorder="1"/>
    <xf numFmtId="164" fontId="1" fillId="0" borderId="7" xfId="3" applyBorder="1"/>
    <xf numFmtId="0" fontId="1" fillId="2" borderId="9" xfId="2" applyFill="1" applyBorder="1"/>
    <xf numFmtId="164" fontId="1" fillId="2" borderId="10" xfId="3" applyFont="1" applyFill="1" applyBorder="1" applyAlignment="1">
      <alignment horizontal="right"/>
    </xf>
    <xf numFmtId="0" fontId="1" fillId="2" borderId="0" xfId="2" applyFill="1"/>
    <xf numFmtId="164" fontId="1" fillId="2" borderId="18" xfId="3" applyFont="1" applyFill="1" applyBorder="1"/>
    <xf numFmtId="164" fontId="1" fillId="2" borderId="0" xfId="3" applyFont="1" applyFill="1"/>
    <xf numFmtId="164" fontId="1" fillId="2" borderId="11" xfId="1" applyFont="1" applyFill="1" applyBorder="1"/>
    <xf numFmtId="0" fontId="8" fillId="3" borderId="9" xfId="2" applyFont="1" applyFill="1" applyBorder="1" applyAlignment="1">
      <alignment horizontal="left"/>
    </xf>
    <xf numFmtId="164" fontId="9" fillId="3" borderId="10" xfId="3" applyFont="1" applyFill="1" applyBorder="1"/>
    <xf numFmtId="164" fontId="1" fillId="0" borderId="0" xfId="1" applyFont="1"/>
    <xf numFmtId="164" fontId="11" fillId="0" borderId="0" xfId="3" applyFont="1"/>
    <xf numFmtId="164" fontId="1" fillId="2" borderId="0" xfId="2" applyNumberFormat="1" applyFill="1"/>
  </cellXfs>
  <cellStyles count="4">
    <cellStyle name="Comma" xfId="1" builtinId="3"/>
    <cellStyle name="Comma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2B37E.C25929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1819275</xdr:colOff>
      <xdr:row>3</xdr:row>
      <xdr:rowOff>200025</xdr:rowOff>
    </xdr:to>
    <xdr:pic>
      <xdr:nvPicPr>
        <xdr:cNvPr id="3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47625" y="28575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80"/>
  <sheetViews>
    <sheetView showGridLines="0" tabSelected="1" showWhiteSpace="0" zoomScaleNormal="100" workbookViewId="0">
      <selection activeCell="A3" sqref="A3:G3"/>
    </sheetView>
  </sheetViews>
  <sheetFormatPr defaultRowHeight="12.75" x14ac:dyDescent="0.2"/>
  <cols>
    <col min="1" max="1" width="73.8554687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hidden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4617488973.8699999</v>
      </c>
      <c r="C8" s="20">
        <v>24672313.629999999</v>
      </c>
      <c r="D8" s="20">
        <v>551437409.77999997</v>
      </c>
      <c r="E8" s="20">
        <v>285341923.83999997</v>
      </c>
      <c r="F8" s="20"/>
      <c r="G8" s="20">
        <f t="shared" ref="G8:G19" si="0">SUM(B8:F8)</f>
        <v>5478940621.1199999</v>
      </c>
      <c r="H8" s="9">
        <f>+B8+C8</f>
        <v>4642161287.5</v>
      </c>
    </row>
    <row r="9" spans="1:9" ht="12.75" customHeight="1" x14ac:dyDescent="0.2">
      <c r="A9" s="21" t="s">
        <v>12</v>
      </c>
      <c r="B9" s="22">
        <v>3741103445.2399998</v>
      </c>
      <c r="C9" s="23">
        <v>22088516.030000001</v>
      </c>
      <c r="D9" s="23">
        <v>442504665.07999998</v>
      </c>
      <c r="E9" s="23">
        <v>231392670.94</v>
      </c>
      <c r="F9" s="23">
        <v>1328766406.3399999</v>
      </c>
      <c r="G9" s="20">
        <f t="shared" si="0"/>
        <v>5765855703.6300001</v>
      </c>
      <c r="H9" s="9">
        <f t="shared" ref="H9:H19" si="1">+B9+C9</f>
        <v>3763191961.27</v>
      </c>
    </row>
    <row r="10" spans="1:9" ht="12.75" customHeight="1" x14ac:dyDescent="0.2">
      <c r="A10" s="21" t="s">
        <v>13</v>
      </c>
      <c r="B10" s="22">
        <v>5857629374.6899996</v>
      </c>
      <c r="C10" s="23">
        <v>24321174.710000001</v>
      </c>
      <c r="D10" s="23">
        <v>700636940.08000004</v>
      </c>
      <c r="E10" s="23">
        <v>361467551.12</v>
      </c>
      <c r="F10" s="23"/>
      <c r="G10" s="20">
        <f t="shared" si="0"/>
        <v>6944055040.5999994</v>
      </c>
      <c r="H10" s="9">
        <f t="shared" si="1"/>
        <v>5881950549.3999996</v>
      </c>
    </row>
    <row r="11" spans="1:9" ht="12.75" customHeight="1" x14ac:dyDescent="0.2">
      <c r="A11" s="21" t="s">
        <v>14</v>
      </c>
      <c r="B11" s="22">
        <v>7872358330.3900003</v>
      </c>
      <c r="C11" s="23">
        <v>51590401.579999998</v>
      </c>
      <c r="D11" s="23">
        <v>947880216.48000002</v>
      </c>
      <c r="E11" s="23">
        <v>486758555.26999998</v>
      </c>
      <c r="F11" s="23"/>
      <c r="G11" s="20">
        <f t="shared" si="0"/>
        <v>9358587503.7200012</v>
      </c>
      <c r="H11" s="9">
        <f t="shared" si="1"/>
        <v>7923948731.9700003</v>
      </c>
    </row>
    <row r="12" spans="1:9" ht="12.75" customHeight="1" x14ac:dyDescent="0.2">
      <c r="A12" s="24" t="s">
        <v>15</v>
      </c>
      <c r="B12" s="22">
        <v>209455425.74000001</v>
      </c>
      <c r="C12" s="23">
        <v>413430.6</v>
      </c>
      <c r="D12" s="23">
        <v>24012200.73</v>
      </c>
      <c r="E12" s="23">
        <v>12859007.560000001</v>
      </c>
      <c r="F12" s="23"/>
      <c r="G12" s="20">
        <f t="shared" si="0"/>
        <v>246740064.63</v>
      </c>
      <c r="H12" s="9">
        <f t="shared" si="1"/>
        <v>209868856.34</v>
      </c>
    </row>
    <row r="13" spans="1:9" ht="12.75" customHeight="1" x14ac:dyDescent="0.2">
      <c r="A13" s="24" t="s">
        <v>16</v>
      </c>
      <c r="B13" s="22">
        <v>98834454.799999997</v>
      </c>
      <c r="C13" s="23">
        <v>190766.02</v>
      </c>
      <c r="D13" s="23">
        <v>12138093.09</v>
      </c>
      <c r="E13" s="23">
        <v>6123386.7999999998</v>
      </c>
      <c r="F13" s="23"/>
      <c r="G13" s="20">
        <f t="shared" si="0"/>
        <v>117286700.70999999</v>
      </c>
      <c r="H13" s="9">
        <f t="shared" si="1"/>
        <v>99025220.819999993</v>
      </c>
    </row>
    <row r="14" spans="1:9" ht="12.75" customHeight="1" x14ac:dyDescent="0.2">
      <c r="A14" s="21" t="s">
        <v>17</v>
      </c>
      <c r="B14" s="22">
        <v>52544670.049999997</v>
      </c>
      <c r="C14" s="23">
        <v>73767140.920000002</v>
      </c>
      <c r="D14" s="23">
        <v>6335375.2999999998</v>
      </c>
      <c r="E14" s="23">
        <v>3270929.16</v>
      </c>
      <c r="F14" s="23"/>
      <c r="G14" s="20">
        <f t="shared" si="0"/>
        <v>135918115.43000001</v>
      </c>
      <c r="H14" s="9">
        <f t="shared" si="1"/>
        <v>126311810.97</v>
      </c>
      <c r="I14" s="25"/>
    </row>
    <row r="15" spans="1:9" ht="12.75" customHeight="1" x14ac:dyDescent="0.2">
      <c r="A15" s="21" t="s">
        <v>18</v>
      </c>
      <c r="B15" s="22">
        <v>117993881.65000001</v>
      </c>
      <c r="C15" s="23">
        <v>107225514.06999999</v>
      </c>
      <c r="D15" s="23">
        <v>14660480.16</v>
      </c>
      <c r="E15" s="23">
        <v>7365635.5499999998</v>
      </c>
      <c r="F15" s="23"/>
      <c r="G15" s="20">
        <f t="shared" si="0"/>
        <v>247245511.43000001</v>
      </c>
      <c r="H15" s="9">
        <f t="shared" si="1"/>
        <v>225219395.72</v>
      </c>
    </row>
    <row r="16" spans="1:9" ht="12.75" customHeight="1" x14ac:dyDescent="0.2">
      <c r="A16" s="21" t="s">
        <v>19</v>
      </c>
      <c r="B16" s="22">
        <v>1224913962.3399999</v>
      </c>
      <c r="C16" s="23">
        <v>42008819.439999998</v>
      </c>
      <c r="D16" s="23">
        <v>0</v>
      </c>
      <c r="E16" s="23">
        <v>68246371.420000002</v>
      </c>
      <c r="F16" s="23"/>
      <c r="G16" s="20">
        <f t="shared" si="0"/>
        <v>1335169153.2</v>
      </c>
      <c r="H16" s="9">
        <f t="shared" si="1"/>
        <v>1266922781.78</v>
      </c>
    </row>
    <row r="17" spans="1:10" ht="12.75" customHeight="1" x14ac:dyDescent="0.2">
      <c r="A17" s="21" t="s">
        <v>20</v>
      </c>
      <c r="B17" s="22">
        <v>0</v>
      </c>
      <c r="C17" s="23">
        <v>0</v>
      </c>
      <c r="D17" s="23">
        <v>125393203.78</v>
      </c>
      <c r="E17" s="23">
        <v>0</v>
      </c>
      <c r="F17" s="23"/>
      <c r="G17" s="20">
        <f t="shared" si="0"/>
        <v>125393203.78</v>
      </c>
      <c r="H17" s="9">
        <f t="shared" si="1"/>
        <v>0</v>
      </c>
    </row>
    <row r="18" spans="1:10" ht="12.75" customHeight="1" x14ac:dyDescent="0.2">
      <c r="A18" s="21" t="s">
        <v>21</v>
      </c>
      <c r="B18" s="22">
        <v>3015787640.1399999</v>
      </c>
      <c r="C18" s="23">
        <v>1295667661.99</v>
      </c>
      <c r="D18" s="23">
        <v>368416792.13</v>
      </c>
      <c r="E18" s="23">
        <v>187998150.19999999</v>
      </c>
      <c r="F18" s="23"/>
      <c r="G18" s="20">
        <f t="shared" si="0"/>
        <v>4867870244.46</v>
      </c>
      <c r="H18" s="9">
        <f t="shared" si="1"/>
        <v>4311455302.1300001</v>
      </c>
    </row>
    <row r="19" spans="1:10" ht="12.75" customHeight="1" x14ac:dyDescent="0.2">
      <c r="A19" s="26" t="s">
        <v>22</v>
      </c>
      <c r="B19" s="27">
        <v>0</v>
      </c>
      <c r="C19" s="23">
        <v>0</v>
      </c>
      <c r="D19" s="23">
        <v>0</v>
      </c>
      <c r="E19" s="23">
        <v>232531277.52000001</v>
      </c>
      <c r="F19" s="23"/>
      <c r="G19" s="20">
        <f t="shared" si="0"/>
        <v>232531277.52000001</v>
      </c>
      <c r="H19" s="9">
        <f t="shared" si="1"/>
        <v>0</v>
      </c>
      <c r="I19" s="9"/>
    </row>
    <row r="20" spans="1:10" ht="15" customHeight="1" thickBot="1" x14ac:dyDescent="0.3">
      <c r="A20" s="28" t="s">
        <v>23</v>
      </c>
      <c r="B20" s="29">
        <f t="shared" ref="B20:G20" si="2">SUM(B8:B19)</f>
        <v>26808110158.91</v>
      </c>
      <c r="C20" s="30">
        <f t="shared" si="2"/>
        <v>1641945738.99</v>
      </c>
      <c r="D20" s="30">
        <f t="shared" si="2"/>
        <v>3193415376.6100006</v>
      </c>
      <c r="E20" s="30">
        <f t="shared" si="2"/>
        <v>1883355459.3800001</v>
      </c>
      <c r="F20" s="30">
        <f t="shared" si="2"/>
        <v>1328766406.3399999</v>
      </c>
      <c r="G20" s="30">
        <f t="shared" si="2"/>
        <v>34855593140.229996</v>
      </c>
      <c r="H20" s="9">
        <f>SUM(H8:H19)</f>
        <v>28450055897.900002</v>
      </c>
      <c r="I20" s="9"/>
      <c r="J20" s="9"/>
    </row>
    <row r="21" spans="1:10" ht="54" customHeight="1" thickBot="1" x14ac:dyDescent="0.35">
      <c r="A21" s="31" t="s">
        <v>24</v>
      </c>
      <c r="B21" s="14" t="s">
        <v>25</v>
      </c>
      <c r="C21" s="32"/>
      <c r="D21" s="32"/>
      <c r="E21" s="15" t="s">
        <v>8</v>
      </c>
      <c r="F21" s="14" t="s">
        <v>9</v>
      </c>
      <c r="G21" s="15" t="s">
        <v>10</v>
      </c>
      <c r="I21" s="33"/>
    </row>
    <row r="22" spans="1:10" ht="12.75" customHeight="1" x14ac:dyDescent="0.25">
      <c r="A22" s="34" t="s">
        <v>26</v>
      </c>
      <c r="B22" s="35">
        <v>3196667759.3699999</v>
      </c>
      <c r="C22" s="36"/>
      <c r="D22" s="36"/>
      <c r="E22" s="36"/>
      <c r="F22" s="36"/>
      <c r="G22" s="37">
        <f>+B22+C22+D22+E22+F22</f>
        <v>3196667759.3699999</v>
      </c>
    </row>
    <row r="23" spans="1:10" ht="12.75" customHeight="1" x14ac:dyDescent="0.25">
      <c r="A23" s="26" t="s">
        <v>27</v>
      </c>
      <c r="B23" s="38"/>
      <c r="C23" s="36"/>
      <c r="D23" s="36"/>
      <c r="E23" s="39">
        <v>138177596.52000001</v>
      </c>
      <c r="F23" s="36"/>
      <c r="G23" s="37">
        <f>+B23+C23+D23+E23+F23</f>
        <v>138177596.52000001</v>
      </c>
    </row>
    <row r="24" spans="1:10" ht="12.75" customHeight="1" x14ac:dyDescent="0.25">
      <c r="A24" s="26" t="s">
        <v>28</v>
      </c>
      <c r="B24" s="38"/>
      <c r="C24" s="36"/>
      <c r="D24" s="36"/>
      <c r="E24" s="39">
        <v>0</v>
      </c>
      <c r="F24" s="39">
        <v>14005479.869999999</v>
      </c>
      <c r="G24" s="37">
        <f>+B24+C24+D24+E24+F24</f>
        <v>14005479.869999999</v>
      </c>
    </row>
    <row r="25" spans="1:10" ht="15" customHeight="1" thickBot="1" x14ac:dyDescent="0.3">
      <c r="A25" s="40" t="s">
        <v>23</v>
      </c>
      <c r="B25" s="41">
        <f>SUM(B22:B24)</f>
        <v>3196667759.3699999</v>
      </c>
      <c r="C25" s="41">
        <f>SUM(C22:C24)</f>
        <v>0</v>
      </c>
      <c r="D25" s="41">
        <f>SUM(D22:D24)</f>
        <v>0</v>
      </c>
      <c r="E25" s="41">
        <f>SUM(E22:E24)</f>
        <v>138177596.52000001</v>
      </c>
      <c r="F25" s="41">
        <f>SUM(F22:F24)</f>
        <v>14005479.869999999</v>
      </c>
      <c r="G25" s="42">
        <f>+G22+G23+G24</f>
        <v>3348850835.7599998</v>
      </c>
      <c r="H25" s="9"/>
    </row>
    <row r="26" spans="1:10" ht="60" customHeight="1" thickBot="1" x14ac:dyDescent="0.3">
      <c r="A26" s="43" t="s">
        <v>29</v>
      </c>
      <c r="B26" s="14" t="s">
        <v>30</v>
      </c>
      <c r="C26" s="14" t="s">
        <v>31</v>
      </c>
      <c r="D26" s="44" t="s">
        <v>32</v>
      </c>
      <c r="E26" s="44" t="s">
        <v>33</v>
      </c>
      <c r="F26" s="44" t="s">
        <v>34</v>
      </c>
      <c r="G26" s="15" t="s">
        <v>10</v>
      </c>
    </row>
    <row r="27" spans="1:10" ht="12.75" customHeight="1" thickBot="1" x14ac:dyDescent="0.25">
      <c r="A27" s="34" t="s">
        <v>35</v>
      </c>
      <c r="B27" s="45">
        <v>169522250.03999999</v>
      </c>
      <c r="C27" s="20">
        <v>2730362</v>
      </c>
      <c r="D27" s="46"/>
      <c r="E27" s="47"/>
      <c r="F27" s="46"/>
      <c r="G27" s="48">
        <f t="shared" ref="G27:G58" si="3">SUM(B27:F27)</f>
        <v>172252612.03999999</v>
      </c>
    </row>
    <row r="28" spans="1:10" ht="12.75" customHeight="1" x14ac:dyDescent="0.2">
      <c r="A28" s="34" t="s">
        <v>36</v>
      </c>
      <c r="B28" s="39">
        <v>626400</v>
      </c>
      <c r="C28" s="20">
        <v>0</v>
      </c>
      <c r="D28" s="46"/>
      <c r="E28" s="46"/>
      <c r="F28" s="46"/>
      <c r="G28" s="48">
        <f t="shared" si="3"/>
        <v>626400</v>
      </c>
    </row>
    <row r="29" spans="1:10" ht="12.75" customHeight="1" x14ac:dyDescent="0.2">
      <c r="A29" s="26" t="s">
        <v>37</v>
      </c>
      <c r="B29" s="39">
        <v>387482587.01999998</v>
      </c>
      <c r="C29" s="23">
        <v>6864581</v>
      </c>
      <c r="D29" s="36"/>
      <c r="E29" s="36"/>
      <c r="F29" s="36"/>
      <c r="G29" s="48">
        <f t="shared" si="3"/>
        <v>394347168.01999998</v>
      </c>
    </row>
    <row r="30" spans="1:10" s="51" customFormat="1" ht="12.75" customHeight="1" x14ac:dyDescent="0.2">
      <c r="A30" s="49" t="s">
        <v>38</v>
      </c>
      <c r="B30" s="50">
        <v>83027918.400000006</v>
      </c>
      <c r="C30" s="23">
        <v>0</v>
      </c>
      <c r="D30" s="36"/>
      <c r="E30" s="36"/>
      <c r="F30" s="36"/>
      <c r="G30" s="45">
        <f t="shared" si="3"/>
        <v>83027918.400000006</v>
      </c>
    </row>
    <row r="31" spans="1:10" s="51" customFormat="1" ht="12.75" customHeight="1" x14ac:dyDescent="0.2">
      <c r="A31" s="49" t="s">
        <v>39</v>
      </c>
      <c r="B31" s="50">
        <v>293221364.57999998</v>
      </c>
      <c r="C31" s="23">
        <v>4580320</v>
      </c>
      <c r="D31" s="36"/>
      <c r="E31" s="36"/>
      <c r="F31" s="36"/>
      <c r="G31" s="45">
        <f t="shared" si="3"/>
        <v>297801684.57999998</v>
      </c>
    </row>
    <row r="32" spans="1:10" s="51" customFormat="1" ht="12.75" customHeight="1" x14ac:dyDescent="0.2">
      <c r="A32" s="49" t="s">
        <v>40</v>
      </c>
      <c r="B32" s="50">
        <v>631145919.49000001</v>
      </c>
      <c r="C32" s="23">
        <v>11589584</v>
      </c>
      <c r="D32" s="36"/>
      <c r="E32" s="36"/>
      <c r="F32" s="36"/>
      <c r="G32" s="45">
        <f t="shared" si="3"/>
        <v>642735503.49000001</v>
      </c>
    </row>
    <row r="33" spans="1:7" s="51" customFormat="1" ht="12.75" customHeight="1" x14ac:dyDescent="0.2">
      <c r="A33" s="49" t="s">
        <v>41</v>
      </c>
      <c r="B33" s="39">
        <v>345037786.5</v>
      </c>
      <c r="C33" s="23">
        <v>6068135.5</v>
      </c>
      <c r="D33" s="36"/>
      <c r="E33" s="36"/>
      <c r="F33" s="36"/>
      <c r="G33" s="45">
        <f t="shared" si="3"/>
        <v>351105922</v>
      </c>
    </row>
    <row r="34" spans="1:7" s="51" customFormat="1" ht="12.75" customHeight="1" x14ac:dyDescent="0.2">
      <c r="A34" s="49" t="s">
        <v>42</v>
      </c>
      <c r="B34" s="39">
        <v>495020808.38</v>
      </c>
      <c r="C34" s="23">
        <v>9036138.5</v>
      </c>
      <c r="D34" s="36"/>
      <c r="E34" s="36"/>
      <c r="F34" s="36"/>
      <c r="G34" s="45">
        <f t="shared" si="3"/>
        <v>504056946.88</v>
      </c>
    </row>
    <row r="35" spans="1:7" s="51" customFormat="1" ht="12.75" customHeight="1" x14ac:dyDescent="0.2">
      <c r="A35" s="49" t="s">
        <v>43</v>
      </c>
      <c r="B35" s="39">
        <v>3284604027.8499999</v>
      </c>
      <c r="C35" s="23">
        <v>60336461.5</v>
      </c>
      <c r="D35" s="36"/>
      <c r="E35" s="36"/>
      <c r="F35" s="36"/>
      <c r="G35" s="45">
        <f t="shared" si="3"/>
        <v>3344940489.3499999</v>
      </c>
    </row>
    <row r="36" spans="1:7" s="51" customFormat="1" ht="12.75" customHeight="1" x14ac:dyDescent="0.2">
      <c r="A36" s="49" t="s">
        <v>44</v>
      </c>
      <c r="B36" s="39">
        <v>333804172.35000002</v>
      </c>
      <c r="C36" s="23">
        <v>5864544</v>
      </c>
      <c r="D36" s="36"/>
      <c r="E36" s="36"/>
      <c r="F36" s="36"/>
      <c r="G36" s="45">
        <f t="shared" si="3"/>
        <v>339668716.35000002</v>
      </c>
    </row>
    <row r="37" spans="1:7" s="51" customFormat="1" ht="12.75" customHeight="1" x14ac:dyDescent="0.2">
      <c r="A37" s="49" t="s">
        <v>45</v>
      </c>
      <c r="B37" s="39">
        <v>1359331623.51</v>
      </c>
      <c r="C37" s="23">
        <v>24260264.5</v>
      </c>
      <c r="D37" s="36"/>
      <c r="E37" s="36"/>
      <c r="F37" s="36"/>
      <c r="G37" s="45">
        <f t="shared" si="3"/>
        <v>1383591888.01</v>
      </c>
    </row>
    <row r="38" spans="1:7" s="51" customFormat="1" ht="12.75" customHeight="1" x14ac:dyDescent="0.2">
      <c r="A38" s="49" t="s">
        <v>46</v>
      </c>
      <c r="B38" s="39">
        <v>10624668939.629999</v>
      </c>
      <c r="C38" s="23">
        <v>191549884.5</v>
      </c>
      <c r="D38" s="36"/>
      <c r="E38" s="36"/>
      <c r="F38" s="36"/>
      <c r="G38" s="45">
        <f t="shared" si="3"/>
        <v>10816218824.129999</v>
      </c>
    </row>
    <row r="39" spans="1:7" s="51" customFormat="1" ht="12.75" customHeight="1" x14ac:dyDescent="0.2">
      <c r="A39" s="49" t="s">
        <v>47</v>
      </c>
      <c r="B39" s="39">
        <v>13468011.48</v>
      </c>
      <c r="C39" s="23">
        <v>257406</v>
      </c>
      <c r="D39" s="36"/>
      <c r="E39" s="36"/>
      <c r="F39" s="36"/>
      <c r="G39" s="45">
        <f t="shared" si="3"/>
        <v>13725417.48</v>
      </c>
    </row>
    <row r="40" spans="1:7" s="51" customFormat="1" ht="12.75" customHeight="1" x14ac:dyDescent="0.2">
      <c r="A40" s="49" t="s">
        <v>48</v>
      </c>
      <c r="B40" s="39">
        <v>293691039.38</v>
      </c>
      <c r="C40" s="23">
        <v>5412134</v>
      </c>
      <c r="D40" s="36"/>
      <c r="E40" s="36"/>
      <c r="F40" s="36"/>
      <c r="G40" s="45">
        <f t="shared" si="3"/>
        <v>299103173.38</v>
      </c>
    </row>
    <row r="41" spans="1:7" s="51" customFormat="1" ht="12.75" customHeight="1" x14ac:dyDescent="0.2">
      <c r="A41" s="49" t="s">
        <v>49</v>
      </c>
      <c r="B41" s="39">
        <v>942635213.19000006</v>
      </c>
      <c r="C41" s="23">
        <v>18074396</v>
      </c>
      <c r="D41" s="36"/>
      <c r="E41" s="36"/>
      <c r="F41" s="36"/>
      <c r="G41" s="45">
        <f t="shared" si="3"/>
        <v>960709609.19000006</v>
      </c>
    </row>
    <row r="42" spans="1:7" s="51" customFormat="1" ht="12.75" customHeight="1" x14ac:dyDescent="0.2">
      <c r="A42" s="49" t="s">
        <v>50</v>
      </c>
      <c r="B42" s="52">
        <v>31616696.559999999</v>
      </c>
      <c r="C42" s="23">
        <v>0</v>
      </c>
      <c r="D42" s="36"/>
      <c r="E42" s="36"/>
      <c r="F42" s="36"/>
      <c r="G42" s="45">
        <f t="shared" si="3"/>
        <v>31616696.559999999</v>
      </c>
    </row>
    <row r="43" spans="1:7" s="51" customFormat="1" ht="12.75" customHeight="1" x14ac:dyDescent="0.2">
      <c r="A43" s="49" t="s">
        <v>51</v>
      </c>
      <c r="B43" s="52">
        <v>463013579.97000003</v>
      </c>
      <c r="C43" s="23">
        <v>8234611</v>
      </c>
      <c r="D43" s="36"/>
      <c r="E43" s="36"/>
      <c r="F43" s="36"/>
      <c r="G43" s="45">
        <f t="shared" si="3"/>
        <v>471248190.97000003</v>
      </c>
    </row>
    <row r="44" spans="1:7" s="51" customFormat="1" ht="12.75" customHeight="1" x14ac:dyDescent="0.2">
      <c r="A44" s="49" t="s">
        <v>52</v>
      </c>
      <c r="B44" s="22">
        <v>4926930700.0600004</v>
      </c>
      <c r="C44" s="23">
        <v>89927096</v>
      </c>
      <c r="D44" s="36"/>
      <c r="E44" s="36"/>
      <c r="F44" s="36"/>
      <c r="G44" s="45">
        <f t="shared" si="3"/>
        <v>5016857796.0600004</v>
      </c>
    </row>
    <row r="45" spans="1:7" s="51" customFormat="1" ht="12.75" customHeight="1" x14ac:dyDescent="0.2">
      <c r="A45" s="49" t="s">
        <v>53</v>
      </c>
      <c r="B45" s="22">
        <v>62965675.079999998</v>
      </c>
      <c r="C45" s="23">
        <v>1209604</v>
      </c>
      <c r="D45" s="36"/>
      <c r="E45" s="36"/>
      <c r="F45" s="36"/>
      <c r="G45" s="45">
        <f t="shared" si="3"/>
        <v>64175279.079999998</v>
      </c>
    </row>
    <row r="46" spans="1:7" s="51" customFormat="1" ht="12.75" customHeight="1" x14ac:dyDescent="0.2">
      <c r="A46" s="49" t="s">
        <v>54</v>
      </c>
      <c r="B46" s="39">
        <v>6347800111.3999996</v>
      </c>
      <c r="C46" s="23">
        <v>117247097.5</v>
      </c>
      <c r="D46" s="36"/>
      <c r="E46" s="36"/>
      <c r="F46" s="36"/>
      <c r="G46" s="45">
        <f t="shared" si="3"/>
        <v>6465047208.8999996</v>
      </c>
    </row>
    <row r="47" spans="1:7" s="51" customFormat="1" ht="12.75" customHeight="1" x14ac:dyDescent="0.2">
      <c r="A47" s="49" t="s">
        <v>55</v>
      </c>
      <c r="B47" s="22">
        <v>107935359.59999999</v>
      </c>
      <c r="C47" s="23">
        <v>0</v>
      </c>
      <c r="D47" s="36"/>
      <c r="E47" s="36"/>
      <c r="F47" s="36"/>
      <c r="G47" s="45">
        <f t="shared" si="3"/>
        <v>107935359.59999999</v>
      </c>
    </row>
    <row r="48" spans="1:7" s="51" customFormat="1" ht="12.75" customHeight="1" x14ac:dyDescent="0.2">
      <c r="A48" s="49" t="s">
        <v>56</v>
      </c>
      <c r="B48" s="39">
        <v>89902400</v>
      </c>
      <c r="C48" s="23">
        <v>0</v>
      </c>
      <c r="D48" s="36"/>
      <c r="E48" s="36"/>
      <c r="F48" s="36"/>
      <c r="G48" s="45">
        <f t="shared" si="3"/>
        <v>89902400</v>
      </c>
    </row>
    <row r="49" spans="1:11" s="51" customFormat="1" ht="12.75" customHeight="1" x14ac:dyDescent="0.2">
      <c r="A49" s="49" t="s">
        <v>57</v>
      </c>
      <c r="B49" s="39">
        <v>16832400</v>
      </c>
      <c r="C49" s="23">
        <v>0</v>
      </c>
      <c r="D49" s="36"/>
      <c r="E49" s="36"/>
      <c r="F49" s="36"/>
      <c r="G49" s="45">
        <f>SUM(B49:F49)</f>
        <v>16832400</v>
      </c>
    </row>
    <row r="50" spans="1:11" s="51" customFormat="1" ht="12.75" customHeight="1" x14ac:dyDescent="0.2">
      <c r="A50" s="49" t="s">
        <v>58</v>
      </c>
      <c r="B50" s="39">
        <v>23725800</v>
      </c>
      <c r="C50" s="23">
        <v>0</v>
      </c>
      <c r="D50" s="36"/>
      <c r="E50" s="36"/>
      <c r="F50" s="36"/>
      <c r="G50" s="45">
        <f>SUM(B50:F50)</f>
        <v>23725800</v>
      </c>
    </row>
    <row r="51" spans="1:11" s="51" customFormat="1" ht="12.75" customHeight="1" x14ac:dyDescent="0.2">
      <c r="A51" s="49" t="s">
        <v>59</v>
      </c>
      <c r="B51" s="22">
        <v>129525819.22</v>
      </c>
      <c r="C51" s="23">
        <v>2242656</v>
      </c>
      <c r="D51" s="36"/>
      <c r="E51" s="36"/>
      <c r="F51" s="36"/>
      <c r="G51" s="45">
        <f t="shared" si="3"/>
        <v>131768475.22</v>
      </c>
      <c r="K51" s="53"/>
    </row>
    <row r="52" spans="1:11" ht="12.75" customHeight="1" x14ac:dyDescent="0.2">
      <c r="A52" s="49" t="s">
        <v>60</v>
      </c>
      <c r="B52" s="22">
        <v>234986683.75999999</v>
      </c>
      <c r="C52" s="23">
        <v>4521292</v>
      </c>
      <c r="D52" s="36"/>
      <c r="E52" s="36"/>
      <c r="F52" s="36"/>
      <c r="G52" s="48">
        <f t="shared" si="3"/>
        <v>239507975.75999999</v>
      </c>
    </row>
    <row r="53" spans="1:11" ht="12" customHeight="1" x14ac:dyDescent="0.2">
      <c r="A53" s="26" t="s">
        <v>61</v>
      </c>
      <c r="B53" s="39">
        <v>287890257.76999998</v>
      </c>
      <c r="C53" s="23">
        <v>5112502.5</v>
      </c>
      <c r="D53" s="36"/>
      <c r="E53" s="36"/>
      <c r="F53" s="36"/>
      <c r="G53" s="48">
        <f t="shared" si="3"/>
        <v>293002760.26999998</v>
      </c>
    </row>
    <row r="54" spans="1:11" ht="12.75" customHeight="1" x14ac:dyDescent="0.2">
      <c r="A54" s="26" t="s">
        <v>62</v>
      </c>
      <c r="B54" s="39">
        <v>2847647.88</v>
      </c>
      <c r="C54" s="23">
        <v>47408</v>
      </c>
      <c r="D54" s="36"/>
      <c r="E54" s="36"/>
      <c r="F54" s="36"/>
      <c r="G54" s="48">
        <f t="shared" si="3"/>
        <v>2895055.88</v>
      </c>
    </row>
    <row r="55" spans="1:11" ht="12.75" customHeight="1" x14ac:dyDescent="0.2">
      <c r="A55" s="26" t="s">
        <v>63</v>
      </c>
      <c r="B55" s="39"/>
      <c r="C55" s="23">
        <v>0</v>
      </c>
      <c r="D55" s="23">
        <v>224101356</v>
      </c>
      <c r="E55" s="36"/>
      <c r="F55" s="36"/>
      <c r="G55" s="48">
        <f t="shared" si="3"/>
        <v>224101356</v>
      </c>
    </row>
    <row r="56" spans="1:11" ht="12.75" customHeight="1" x14ac:dyDescent="0.2">
      <c r="A56" s="26" t="s">
        <v>64</v>
      </c>
      <c r="B56" s="39"/>
      <c r="C56" s="23"/>
      <c r="D56" s="23">
        <v>3402850</v>
      </c>
      <c r="E56" s="38"/>
      <c r="F56" s="36"/>
      <c r="G56" s="48">
        <f t="shared" si="3"/>
        <v>3402850</v>
      </c>
    </row>
    <row r="57" spans="1:11" ht="12.75" customHeight="1" x14ac:dyDescent="0.2">
      <c r="A57" s="26" t="s">
        <v>65</v>
      </c>
      <c r="B57" s="39"/>
      <c r="C57" s="23">
        <v>0</v>
      </c>
      <c r="D57" s="36"/>
      <c r="E57" s="39">
        <v>1529457780.75</v>
      </c>
      <c r="F57" s="23"/>
      <c r="G57" s="48">
        <f t="shared" si="3"/>
        <v>1529457780.75</v>
      </c>
    </row>
    <row r="58" spans="1:11" ht="12.75" customHeight="1" x14ac:dyDescent="0.2">
      <c r="A58" s="26" t="s">
        <v>66</v>
      </c>
      <c r="B58" s="39"/>
      <c r="C58" s="54">
        <v>0</v>
      </c>
      <c r="D58" s="36"/>
      <c r="E58" s="39"/>
      <c r="F58" s="39">
        <v>227074714.00999999</v>
      </c>
      <c r="G58" s="48">
        <f t="shared" si="3"/>
        <v>227074714.00999999</v>
      </c>
    </row>
    <row r="59" spans="1:11" ht="27" customHeight="1" x14ac:dyDescent="0.25">
      <c r="A59" s="55" t="s">
        <v>23</v>
      </c>
      <c r="B59" s="29">
        <f t="shared" ref="B59:G59" si="4">SUM(B27:B58)</f>
        <v>31983261193.100002</v>
      </c>
      <c r="C59" s="29">
        <f t="shared" si="4"/>
        <v>575166478.5</v>
      </c>
      <c r="D59" s="29">
        <f t="shared" si="4"/>
        <v>227504206</v>
      </c>
      <c r="E59" s="29">
        <f t="shared" si="4"/>
        <v>1529457780.75</v>
      </c>
      <c r="F59" s="29">
        <f t="shared" si="4"/>
        <v>227074714.00999999</v>
      </c>
      <c r="G59" s="56">
        <f t="shared" si="4"/>
        <v>34542464372.360001</v>
      </c>
      <c r="H59" s="9"/>
    </row>
    <row r="60" spans="1:11" x14ac:dyDescent="0.2">
      <c r="B60" s="9"/>
      <c r="C60" s="57"/>
      <c r="G60" s="57"/>
    </row>
    <row r="61" spans="1:11" ht="15" x14ac:dyDescent="0.25">
      <c r="B61" s="9"/>
      <c r="C61" s="33"/>
      <c r="G61" s="5"/>
    </row>
    <row r="62" spans="1:11" ht="15" x14ac:dyDescent="0.25">
      <c r="B62" s="9"/>
      <c r="C62" s="33"/>
      <c r="E62" s="9"/>
      <c r="F62" s="5"/>
      <c r="G62" s="9"/>
    </row>
    <row r="63" spans="1:11" x14ac:dyDescent="0.2">
      <c r="B63" s="9"/>
      <c r="F63" s="9"/>
      <c r="G63" s="9"/>
    </row>
    <row r="64" spans="1:11" ht="15" x14ac:dyDescent="0.25">
      <c r="B64" s="5"/>
      <c r="C64" s="9"/>
    </row>
    <row r="65" spans="1:7" x14ac:dyDescent="0.2">
      <c r="B65" s="9"/>
      <c r="G65" s="9"/>
    </row>
    <row r="66" spans="1:7" ht="15" x14ac:dyDescent="0.25">
      <c r="B66" s="9"/>
      <c r="D66" s="5"/>
    </row>
    <row r="67" spans="1:7" ht="15" x14ac:dyDescent="0.25">
      <c r="B67" s="9"/>
      <c r="D67" s="5"/>
      <c r="E67" s="9"/>
    </row>
    <row r="68" spans="1:7" ht="15" x14ac:dyDescent="0.25">
      <c r="B68" s="9"/>
      <c r="C68" s="58"/>
      <c r="D68" s="5"/>
    </row>
    <row r="69" spans="1:7" ht="15" x14ac:dyDescent="0.25">
      <c r="B69" s="9"/>
      <c r="C69" s="5"/>
      <c r="D69" s="5"/>
    </row>
    <row r="70" spans="1:7" ht="15" x14ac:dyDescent="0.25">
      <c r="B70" s="5"/>
      <c r="C70" s="5"/>
      <c r="D70" s="5"/>
    </row>
    <row r="71" spans="1:7" ht="15" x14ac:dyDescent="0.25">
      <c r="B71" s="9"/>
      <c r="C71" s="5"/>
      <c r="D71" s="5"/>
    </row>
    <row r="72" spans="1:7" ht="15" x14ac:dyDescent="0.25">
      <c r="C72" s="5"/>
    </row>
    <row r="73" spans="1:7" ht="15" x14ac:dyDescent="0.25">
      <c r="B73" s="5"/>
      <c r="C73" s="5"/>
    </row>
    <row r="74" spans="1:7" ht="15" x14ac:dyDescent="0.25">
      <c r="B74" s="5"/>
      <c r="C74" s="5"/>
    </row>
    <row r="75" spans="1:7" ht="15" x14ac:dyDescent="0.25">
      <c r="B75" s="5"/>
      <c r="C75" s="5"/>
    </row>
    <row r="76" spans="1:7" x14ac:dyDescent="0.2">
      <c r="A76" s="51"/>
      <c r="B76" s="53"/>
      <c r="C76" s="53"/>
      <c r="D76" s="51"/>
    </row>
    <row r="77" spans="1:7" x14ac:dyDescent="0.2">
      <c r="A77" s="51"/>
      <c r="B77" s="53"/>
      <c r="C77" s="53"/>
      <c r="D77" s="51"/>
    </row>
    <row r="78" spans="1:7" x14ac:dyDescent="0.2">
      <c r="A78" s="51"/>
      <c r="B78" s="53"/>
      <c r="C78" s="53"/>
      <c r="D78" s="51"/>
    </row>
    <row r="79" spans="1:7" x14ac:dyDescent="0.2">
      <c r="A79" s="51"/>
      <c r="B79" s="53"/>
      <c r="C79" s="53"/>
      <c r="D79" s="51"/>
    </row>
    <row r="80" spans="1:7" x14ac:dyDescent="0.2">
      <c r="A80" s="51"/>
      <c r="B80" s="53"/>
      <c r="C80" s="53"/>
      <c r="D80" s="51"/>
    </row>
    <row r="81" spans="1:4" x14ac:dyDescent="0.2">
      <c r="A81" s="51"/>
      <c r="B81" s="53"/>
      <c r="C81" s="53"/>
      <c r="D81" s="51"/>
    </row>
    <row r="82" spans="1:4" x14ac:dyDescent="0.2">
      <c r="A82" s="51"/>
      <c r="B82" s="53"/>
      <c r="C82" s="53"/>
      <c r="D82" s="51"/>
    </row>
    <row r="83" spans="1:4" x14ac:dyDescent="0.2">
      <c r="A83" s="51"/>
      <c r="B83" s="51"/>
      <c r="C83" s="53"/>
      <c r="D83" s="51"/>
    </row>
    <row r="84" spans="1:4" x14ac:dyDescent="0.2">
      <c r="A84" s="51"/>
      <c r="B84" s="51"/>
      <c r="C84" s="51"/>
      <c r="D84" s="51"/>
    </row>
    <row r="85" spans="1:4" x14ac:dyDescent="0.2">
      <c r="A85" s="51"/>
      <c r="B85" s="51"/>
      <c r="C85" s="53"/>
      <c r="D85" s="51"/>
    </row>
    <row r="86" spans="1:4" x14ac:dyDescent="0.2">
      <c r="A86" s="51"/>
      <c r="B86" s="51"/>
      <c r="C86" s="53"/>
      <c r="D86" s="51"/>
    </row>
    <row r="87" spans="1:4" x14ac:dyDescent="0.2">
      <c r="A87" s="51"/>
      <c r="B87" s="53"/>
      <c r="C87" s="53"/>
      <c r="D87" s="51"/>
    </row>
    <row r="88" spans="1:4" x14ac:dyDescent="0.2">
      <c r="A88" s="51"/>
      <c r="B88" s="51"/>
      <c r="C88" s="53"/>
      <c r="D88" s="51"/>
    </row>
    <row r="89" spans="1:4" x14ac:dyDescent="0.2">
      <c r="A89" s="51"/>
      <c r="B89" s="59"/>
      <c r="C89" s="53"/>
      <c r="D89" s="51"/>
    </row>
    <row r="90" spans="1:4" x14ac:dyDescent="0.2">
      <c r="A90" s="51"/>
      <c r="B90" s="51"/>
      <c r="C90" s="53"/>
      <c r="D90" s="51"/>
    </row>
    <row r="91" spans="1:4" x14ac:dyDescent="0.2">
      <c r="A91" s="51"/>
      <c r="B91" s="51"/>
      <c r="C91" s="53"/>
      <c r="D91" s="51"/>
    </row>
    <row r="92" spans="1:4" x14ac:dyDescent="0.2">
      <c r="A92" s="51"/>
      <c r="B92" s="51"/>
      <c r="C92" s="53"/>
      <c r="D92" s="51"/>
    </row>
    <row r="93" spans="1:4" x14ac:dyDescent="0.2">
      <c r="A93" s="51"/>
      <c r="B93" s="51"/>
      <c r="C93" s="51"/>
      <c r="D93" s="51"/>
    </row>
    <row r="94" spans="1:4" x14ac:dyDescent="0.2">
      <c r="A94" s="51"/>
      <c r="B94" s="51"/>
      <c r="C94" s="51"/>
      <c r="D94" s="51"/>
    </row>
    <row r="95" spans="1:4" x14ac:dyDescent="0.2">
      <c r="A95" s="51"/>
      <c r="B95" s="51"/>
      <c r="C95" s="53"/>
      <c r="D95" s="51"/>
    </row>
    <row r="96" spans="1:4" x14ac:dyDescent="0.2">
      <c r="A96" s="51"/>
      <c r="B96" s="51"/>
      <c r="C96" s="53"/>
      <c r="D96" s="51"/>
    </row>
    <row r="97" spans="1:4" x14ac:dyDescent="0.2">
      <c r="A97" s="51"/>
      <c r="B97" s="51"/>
      <c r="C97" s="53"/>
      <c r="D97" s="51"/>
    </row>
    <row r="98" spans="1:4" x14ac:dyDescent="0.2">
      <c r="A98" s="51"/>
      <c r="B98" s="51"/>
      <c r="C98" s="53"/>
      <c r="D98" s="51"/>
    </row>
    <row r="99" spans="1:4" x14ac:dyDescent="0.2">
      <c r="A99" s="51"/>
      <c r="B99" s="51"/>
      <c r="C99" s="53"/>
      <c r="D99" s="51"/>
    </row>
    <row r="100" spans="1:4" x14ac:dyDescent="0.2">
      <c r="A100" s="51"/>
      <c r="B100" s="51"/>
      <c r="C100" s="53"/>
      <c r="D100" s="51"/>
    </row>
    <row r="101" spans="1:4" x14ac:dyDescent="0.2">
      <c r="A101" s="51"/>
      <c r="B101" s="51"/>
      <c r="C101" s="53"/>
      <c r="D101" s="51"/>
    </row>
    <row r="102" spans="1:4" x14ac:dyDescent="0.2">
      <c r="A102" s="51"/>
      <c r="B102" s="51"/>
      <c r="C102" s="51"/>
      <c r="D102" s="51"/>
    </row>
    <row r="103" spans="1:4" x14ac:dyDescent="0.2">
      <c r="A103" s="51"/>
      <c r="B103" s="51"/>
      <c r="C103" s="51"/>
      <c r="D103" s="51"/>
    </row>
    <row r="104" spans="1:4" x14ac:dyDescent="0.2">
      <c r="A104" s="51"/>
      <c r="B104" s="51"/>
      <c r="C104" s="51"/>
      <c r="D104" s="51"/>
    </row>
    <row r="105" spans="1:4" x14ac:dyDescent="0.2">
      <c r="A105" s="51"/>
      <c r="B105" s="51"/>
      <c r="C105" s="51"/>
      <c r="D105" s="51"/>
    </row>
    <row r="106" spans="1:4" x14ac:dyDescent="0.2">
      <c r="A106" s="51"/>
      <c r="B106" s="51"/>
      <c r="C106" s="51"/>
      <c r="D106" s="51"/>
    </row>
    <row r="107" spans="1:4" x14ac:dyDescent="0.2">
      <c r="A107" s="51"/>
      <c r="B107" s="51"/>
      <c r="C107" s="51"/>
      <c r="D107" s="51"/>
    </row>
    <row r="108" spans="1:4" x14ac:dyDescent="0.2">
      <c r="A108" s="51"/>
      <c r="B108" s="51"/>
      <c r="C108" s="51"/>
      <c r="D108" s="51"/>
    </row>
    <row r="109" spans="1:4" x14ac:dyDescent="0.2">
      <c r="A109" s="51"/>
      <c r="B109" s="51"/>
      <c r="C109" s="51"/>
      <c r="D109" s="51"/>
    </row>
    <row r="110" spans="1:4" x14ac:dyDescent="0.2">
      <c r="A110" s="51"/>
      <c r="B110" s="51"/>
      <c r="C110" s="51"/>
      <c r="D110" s="51"/>
    </row>
    <row r="111" spans="1:4" x14ac:dyDescent="0.2">
      <c r="A111" s="51"/>
      <c r="B111" s="51"/>
      <c r="C111" s="51"/>
      <c r="D111" s="51"/>
    </row>
    <row r="112" spans="1:4" x14ac:dyDescent="0.2">
      <c r="A112" s="51"/>
      <c r="B112" s="51"/>
      <c r="C112" s="51"/>
      <c r="D112" s="51"/>
    </row>
    <row r="113" spans="1:4" x14ac:dyDescent="0.2">
      <c r="A113" s="51"/>
      <c r="B113" s="51"/>
      <c r="C113" s="51"/>
      <c r="D113" s="51"/>
    </row>
    <row r="180" spans="1:1" x14ac:dyDescent="0.2">
      <c r="A180" s="3" t="s">
        <v>67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2017-10-18T13:32:32Z</dcterms:created>
  <dcterms:modified xsi:type="dcterms:W3CDTF">2017-10-18T13:33:12Z</dcterms:modified>
</cp:coreProperties>
</file>