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0" yWindow="0" windowWidth="28800" windowHeight="11835" activeTab="1"/>
  </bookViews>
  <sheets>
    <sheet name="Plantilla Presupuesto" sheetId="2" r:id="rId1"/>
    <sheet name="Plantilla Ejecución " sheetId="3" r:id="rId2"/>
  </sheets>
  <definedNames>
    <definedName name="_xlnm.Print_Area" localSheetId="1">'Plantilla Ejecución '!$A$1:$N$89</definedName>
    <definedName name="_xlnm.Print_Area" localSheetId="0">'Plantilla Presupuesto'!$A$1:$C$88</definedName>
    <definedName name="_xlnm.Print_Titles" localSheetId="1">'Plantilla Ejecución '!$7:$7</definedName>
    <definedName name="_xlnm.Print_Titles" localSheetId="0">'Plantilla Presupuesto'!$7:$7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2" l="1"/>
  <c r="B84" i="2"/>
  <c r="B73" i="2" l="1"/>
  <c r="B78" i="3" l="1"/>
  <c r="B79" i="3"/>
  <c r="B80" i="3"/>
  <c r="B81" i="3"/>
  <c r="B82" i="3"/>
  <c r="B83" i="3"/>
  <c r="B77" i="3"/>
  <c r="B11" i="3"/>
  <c r="B12" i="3"/>
  <c r="B13" i="3"/>
  <c r="B14" i="3"/>
  <c r="B16" i="3"/>
  <c r="B17" i="3"/>
  <c r="B18" i="3"/>
  <c r="B19" i="3"/>
  <c r="B20" i="3"/>
  <c r="B21" i="3"/>
  <c r="B22" i="3"/>
  <c r="B23" i="3"/>
  <c r="B24" i="3"/>
  <c r="B26" i="3"/>
  <c r="B27" i="3"/>
  <c r="B28" i="3"/>
  <c r="B29" i="3"/>
  <c r="B30" i="3"/>
  <c r="B31" i="3"/>
  <c r="B32" i="3"/>
  <c r="B33" i="3"/>
  <c r="B34" i="3"/>
  <c r="B36" i="3"/>
  <c r="B37" i="3"/>
  <c r="B38" i="3"/>
  <c r="B39" i="3"/>
  <c r="B40" i="3"/>
  <c r="B41" i="3"/>
  <c r="B42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2" i="3"/>
  <c r="B63" i="3"/>
  <c r="B64" i="3"/>
  <c r="B65" i="3"/>
  <c r="B67" i="3"/>
  <c r="B68" i="3"/>
  <c r="B70" i="3"/>
  <c r="B71" i="3"/>
  <c r="B72" i="3"/>
  <c r="B10" i="3"/>
  <c r="I86" i="3"/>
  <c r="J86" i="3"/>
  <c r="K86" i="3"/>
  <c r="L86" i="3"/>
  <c r="M86" i="3"/>
  <c r="N86" i="3"/>
  <c r="C84" i="3"/>
  <c r="D84" i="3"/>
  <c r="E84" i="3"/>
  <c r="F84" i="3"/>
  <c r="G84" i="3"/>
  <c r="H84" i="3"/>
  <c r="I84" i="3"/>
  <c r="J84" i="3"/>
  <c r="K84" i="3"/>
  <c r="L84" i="3"/>
  <c r="M84" i="3"/>
  <c r="N84" i="3"/>
  <c r="B84" i="3"/>
  <c r="C73" i="3"/>
  <c r="C86" i="3" s="1"/>
  <c r="D73" i="3"/>
  <c r="D86" i="3" s="1"/>
  <c r="E73" i="3"/>
  <c r="E86" i="3" s="1"/>
  <c r="F73" i="3"/>
  <c r="F86" i="3" s="1"/>
  <c r="G73" i="3"/>
  <c r="G86" i="3" s="1"/>
  <c r="H73" i="3"/>
  <c r="H86" i="3" s="1"/>
  <c r="I73" i="3"/>
  <c r="J73" i="3"/>
  <c r="K73" i="3"/>
  <c r="L73" i="3"/>
  <c r="M73" i="3"/>
  <c r="N73" i="3"/>
  <c r="B73" i="3" l="1"/>
  <c r="B86" i="3" s="1"/>
  <c r="Y8" i="3"/>
  <c r="AA8" i="3" s="1"/>
  <c r="U8" i="3"/>
  <c r="V8" i="3"/>
  <c r="W8" i="3" s="1"/>
  <c r="X8" i="3" s="1"/>
  <c r="T8" i="3"/>
  <c r="Z7" i="3" l="1"/>
  <c r="AA7" i="3" s="1"/>
</calcChain>
</file>

<file path=xl/sharedStrings.xml><?xml version="1.0" encoding="utf-8"?>
<sst xmlns="http://schemas.openxmlformats.org/spreadsheetml/2006/main" count="206" uniqueCount="113">
  <si>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</si>
  <si>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</si>
  <si>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</si>
  <si>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</si>
  <si>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</si>
  <si>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</si>
  <si>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</si>
  <si>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</si>
  <si>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</si>
  <si>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</si>
  <si>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</si>
  <si>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</si>
  <si>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</si>
  <si>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</si>
  <si>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</si>
  <si>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</si>
  <si>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</si>
  <si>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</si>
  <si>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</si>
  <si>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</si>
  <si>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</si>
  <si>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</si>
  <si>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</si>
  <si>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</si>
  <si>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</si>
  <si>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</si>
  <si>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</si>
  <si>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</si>
  <si>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</si>
  <si>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</si>
  <si>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</si>
  <si>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</si>
  <si>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</si>
  <si>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</si>
  <si>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</si>
  <si>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</si>
  <si>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</si>
  <si>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</si>
  <si>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</si>
  <si>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</si>
  <si>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</si>
  <si>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</si>
  <si>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</si>
  <si>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</si>
  <si>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</si>
  <si>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</si>
  <si>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</si>
  <si>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</si>
  <si>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</si>
  <si>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</si>
  <si>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</si>
  <si>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</si>
  <si>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</si>
  <si>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</si>
  <si>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</si>
  <si>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</si>
  <si>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</si>
  <si>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</si>
  <si>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</si>
  <si>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</si>
  <si>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</si>
  <si>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</si>
  <si>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</si>
  <si>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</si>
  <si>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</si>
  <si>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</si>
  <si>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</si>
  <si>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</si>
  <si>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</si>
  <si>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</si>
  <si>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</si>
  <si>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</si>
  <si>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</si>
  <si>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</si>
  <si>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</si>
  <si>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</si>
  <si>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</si>
  <si>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</si>
  <si>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</si>
  <si>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</si>
  <si>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</si>
  <si>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</si>
  <si>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</si>
  <si>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</si>
  <si>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</si>
  <si>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</si>
  <si>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</si>
  <si>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</si>
  <si>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</si>
  <si>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</si>
  <si>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</si>
  <si>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</si>
  <si>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</si>
  <si>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</si>
  <si>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</si>
  <si>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</si>
  <si>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</si>
  <si>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</si>
  <si>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</si>
  <si>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</si>
  <si>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</si>
  <si>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</si>
  <si>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</si>
  <si>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</si>
  <si>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</si>
  <si>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</si>
  <si>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</si>
  <si>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Tesoreria de la Seguridad Social</t>
  </si>
  <si>
    <t>Consejo Nacional de Seguridad Social</t>
  </si>
  <si>
    <t xml:space="preserve"> </t>
  </si>
  <si>
    <t>Fecha de imputación: hasta el [30] de [junio] del [2018]</t>
  </si>
  <si>
    <t>Fecha de registro: hasta el [03] de [julio] del [2018]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</si>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</sst>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164" fontId="2" fillId="3" borderId="0" xfId="1" applyFont="1" applyFill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vertical="center" wrapText="1"/>
    </xf>
    <xf numFmtId="164" fontId="1" fillId="3" borderId="0" xfId="1" applyFont="1" applyFill="1" applyBorder="1" applyAlignment="1">
      <alignment horizontal="center" vertical="center" wrapText="1"/>
    </xf>
    <xf numFmtId="164" fontId="0" fillId="0" borderId="0" xfId="1" applyFont="1" applyAlignment="1">
      <alignment wrapText="1"/>
    </xf>
    <xf numFmtId="164" fontId="1" fillId="3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114300</xdr:rowOff>
    </xdr:from>
    <xdr:to>
      <xdr:col>0</xdr:col>
      <xdr:colOff>995116</xdr:colOff>
      <xdr:row>5</xdr:row>
      <xdr:rowOff>124975</xdr:rowOff>
    </xdr:to>
    <xdr:sp macro="" textlink="">
      <xdr:nvSpPr>
        <xdr:cNvPr id="3" name="Rectangle 2"/>
        <xdr:cNvSpPr/>
      </xdr:nvSpPr>
      <xdr:spPr>
        <a:xfrm>
          <a:off x="95250" y="59055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190500</xdr:colOff>
      <xdr:row>2</xdr:row>
      <xdr:rowOff>123825</xdr:rowOff>
    </xdr:from>
    <xdr:to>
      <xdr:col>3</xdr:col>
      <xdr:colOff>90241</xdr:colOff>
      <xdr:row>5</xdr:row>
      <xdr:rowOff>134500</xdr:rowOff>
    </xdr:to>
    <xdr:sp macro="" textlink="">
      <xdr:nvSpPr>
        <xdr:cNvPr id="4" name="Rectangle 3"/>
        <xdr:cNvSpPr/>
      </xdr:nvSpPr>
      <xdr:spPr>
        <a:xfrm>
          <a:off x="5362575" y="60007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1</xdr:col>
      <xdr:colOff>866775</xdr:colOff>
      <xdr:row>0</xdr:row>
      <xdr:rowOff>93588</xdr:rowOff>
    </xdr:from>
    <xdr:to>
      <xdr:col>3</xdr:col>
      <xdr:colOff>28575</xdr:colOff>
      <xdr:row>5</xdr:row>
      <xdr:rowOff>157877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972050" y="93588"/>
          <a:ext cx="1228725" cy="120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166582</xdr:rowOff>
    </xdr:from>
    <xdr:to>
      <xdr:col>0</xdr:col>
      <xdr:colOff>1209673</xdr:colOff>
      <xdr:row>5</xdr:row>
      <xdr:rowOff>152400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r="5926" b="16141"/>
        <a:stretch/>
      </xdr:blipFill>
      <xdr:spPr>
        <a:xfrm>
          <a:off x="0" y="404707"/>
          <a:ext cx="1209673" cy="89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707198</xdr:colOff>
      <xdr:row>0</xdr:row>
      <xdr:rowOff>0</xdr:rowOff>
    </xdr:from>
    <xdr:to>
      <xdr:col>13</xdr:col>
      <xdr:colOff>469073</xdr:colOff>
      <xdr:row>6</xdr:row>
      <xdr:rowOff>5477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2308648" y="0"/>
          <a:ext cx="1323975" cy="1300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1714500</xdr:colOff>
      <xdr:row>5</xdr:row>
      <xdr:rowOff>28575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r="5926" b="16141"/>
        <a:stretch/>
      </xdr:blipFill>
      <xdr:spPr>
        <a:xfrm>
          <a:off x="0" y="0"/>
          <a:ext cx="17145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zoomScaleNormal="100" workbookViewId="0">
      <selection sqref="A1:C88"/>
    </sheetView>
  </sheetViews>
  <sheetFormatPr defaultRowHeight="15" x14ac:dyDescent="0.25"/>
  <cols>
    <col min="1" max="1" width="61.5703125" customWidth="1"/>
    <col min="2" max="2" width="16" style="18" bestFit="1" customWidth="1"/>
    <col min="3" max="3" width="10.7109375" customWidth="1"/>
    <col min="4" max="4" width="11.5703125" bestFit="1" customWidth="1"/>
  </cols>
  <sheetData>
    <row r="1" spans="1:5" ht="18.75" x14ac:dyDescent="0.3">
      <c r="A1" s="29" t="s">
        <v>108</v>
      </c>
      <c r="B1" s="29"/>
      <c r="C1" s="29"/>
      <c r="E1" s="8" t="s">
        <v>39</v>
      </c>
    </row>
    <row r="2" spans="1:5" ht="18.75" x14ac:dyDescent="0.25">
      <c r="A2" s="29" t="s">
        <v>107</v>
      </c>
      <c r="B2" s="29"/>
      <c r="C2" s="29"/>
      <c r="E2" s="15" t="s">
        <v>102</v>
      </c>
    </row>
    <row r="3" spans="1:5" ht="18.75" x14ac:dyDescent="0.25">
      <c r="A3" s="29">
        <v>2018</v>
      </c>
      <c r="B3" s="29"/>
      <c r="C3" s="29"/>
      <c r="E3" s="15" t="s">
        <v>103</v>
      </c>
    </row>
    <row r="4" spans="1:5" ht="18.75" x14ac:dyDescent="0.3">
      <c r="A4" s="31" t="s">
        <v>105</v>
      </c>
      <c r="B4" s="31"/>
      <c r="C4" s="31"/>
      <c r="E4" s="8" t="s">
        <v>94</v>
      </c>
    </row>
    <row r="5" spans="1:5" x14ac:dyDescent="0.25">
      <c r="A5" s="30" t="s">
        <v>36</v>
      </c>
      <c r="B5" s="30"/>
      <c r="C5" s="30"/>
      <c r="E5" s="15" t="s">
        <v>100</v>
      </c>
    </row>
    <row r="6" spans="1:5" x14ac:dyDescent="0.25">
      <c r="E6" s="15" t="s">
        <v>101</v>
      </c>
    </row>
    <row r="7" spans="1:5" ht="31.5" x14ac:dyDescent="0.25">
      <c r="A7" s="12" t="s">
        <v>0</v>
      </c>
      <c r="B7" s="23" t="s">
        <v>37</v>
      </c>
      <c r="C7" s="13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7" t="s">
        <v>3</v>
      </c>
      <c r="B10" s="22">
        <v>132744423.81999999</v>
      </c>
      <c r="C10" s="5"/>
    </row>
    <row r="11" spans="1:5" x14ac:dyDescent="0.25">
      <c r="A11" s="7" t="s">
        <v>4</v>
      </c>
      <c r="B11" s="22">
        <v>27761879.199999999</v>
      </c>
    </row>
    <row r="12" spans="1:5" x14ac:dyDescent="0.25">
      <c r="A12" s="7" t="s">
        <v>40</v>
      </c>
      <c r="B12" s="22">
        <v>0</v>
      </c>
    </row>
    <row r="13" spans="1:5" x14ac:dyDescent="0.25">
      <c r="A13" s="7" t="s">
        <v>5</v>
      </c>
      <c r="B13" s="22">
        <v>0</v>
      </c>
    </row>
    <row r="14" spans="1:5" x14ac:dyDescent="0.25">
      <c r="A14" s="7" t="s">
        <v>6</v>
      </c>
      <c r="B14" s="22">
        <v>17593711.940000001</v>
      </c>
    </row>
    <row r="15" spans="1:5" x14ac:dyDescent="0.25">
      <c r="A15" s="3" t="s">
        <v>7</v>
      </c>
      <c r="B15" s="17"/>
    </row>
    <row r="16" spans="1:5" x14ac:dyDescent="0.25">
      <c r="A16" s="7" t="s">
        <v>8</v>
      </c>
      <c r="B16" s="22">
        <v>13394088</v>
      </c>
    </row>
    <row r="17" spans="1:2" x14ac:dyDescent="0.25">
      <c r="A17" s="7" t="s">
        <v>9</v>
      </c>
      <c r="B17" s="22">
        <v>935972.36</v>
      </c>
    </row>
    <row r="18" spans="1:2" x14ac:dyDescent="0.25">
      <c r="A18" s="7" t="s">
        <v>10</v>
      </c>
      <c r="B18" s="22">
        <v>226450</v>
      </c>
    </row>
    <row r="19" spans="1:2" ht="18" customHeight="1" x14ac:dyDescent="0.25">
      <c r="A19" s="7" t="s">
        <v>11</v>
      </c>
      <c r="B19" s="22">
        <v>218546.6</v>
      </c>
    </row>
    <row r="20" spans="1:2" x14ac:dyDescent="0.25">
      <c r="A20" s="7" t="s">
        <v>12</v>
      </c>
      <c r="B20" s="22">
        <v>26504839</v>
      </c>
    </row>
    <row r="21" spans="1:2" x14ac:dyDescent="0.25">
      <c r="A21" s="7" t="s">
        <v>13</v>
      </c>
      <c r="B21" s="22">
        <v>1641824</v>
      </c>
    </row>
    <row r="22" spans="1:2" ht="30" x14ac:dyDescent="0.25">
      <c r="A22" s="7" t="s">
        <v>14</v>
      </c>
      <c r="B22" s="22">
        <v>26818362.699999999</v>
      </c>
    </row>
    <row r="23" spans="1:2" ht="30" x14ac:dyDescent="0.25">
      <c r="A23" s="7" t="s">
        <v>15</v>
      </c>
      <c r="B23" s="22">
        <v>16819036</v>
      </c>
    </row>
    <row r="24" spans="1:2" x14ac:dyDescent="0.25">
      <c r="A24" s="7" t="s">
        <v>41</v>
      </c>
      <c r="B24" s="22"/>
    </row>
    <row r="25" spans="1:2" x14ac:dyDescent="0.25">
      <c r="A25" s="3" t="s">
        <v>16</v>
      </c>
      <c r="B25" s="17"/>
    </row>
    <row r="26" spans="1:2" x14ac:dyDescent="0.25">
      <c r="A26" s="7" t="s">
        <v>17</v>
      </c>
      <c r="B26" s="22">
        <v>320209</v>
      </c>
    </row>
    <row r="27" spans="1:2" x14ac:dyDescent="0.25">
      <c r="A27" s="7" t="s">
        <v>18</v>
      </c>
      <c r="B27" s="22">
        <v>89600</v>
      </c>
    </row>
    <row r="28" spans="1:2" x14ac:dyDescent="0.25">
      <c r="A28" s="7" t="s">
        <v>19</v>
      </c>
      <c r="B28" s="22">
        <v>939291</v>
      </c>
    </row>
    <row r="29" spans="1:2" x14ac:dyDescent="0.25">
      <c r="A29" s="7" t="s">
        <v>20</v>
      </c>
      <c r="B29" s="22">
        <v>32957</v>
      </c>
    </row>
    <row r="30" spans="1:2" x14ac:dyDescent="0.25">
      <c r="A30" s="7" t="s">
        <v>21</v>
      </c>
      <c r="B30" s="22">
        <v>99000</v>
      </c>
    </row>
    <row r="31" spans="1:2" x14ac:dyDescent="0.25">
      <c r="A31" s="7" t="s">
        <v>22</v>
      </c>
      <c r="B31" s="22">
        <v>1000</v>
      </c>
    </row>
    <row r="32" spans="1:2" ht="30" x14ac:dyDescent="0.25">
      <c r="A32" s="7" t="s">
        <v>23</v>
      </c>
      <c r="B32" s="22">
        <v>1212900</v>
      </c>
    </row>
    <row r="33" spans="1:2" ht="30" x14ac:dyDescent="0.25">
      <c r="A33" s="7" t="s">
        <v>42</v>
      </c>
      <c r="B33" s="22">
        <v>0</v>
      </c>
    </row>
    <row r="34" spans="1:2" x14ac:dyDescent="0.25">
      <c r="A34" s="7" t="s">
        <v>24</v>
      </c>
      <c r="B34" s="22">
        <v>3935540.68</v>
      </c>
    </row>
    <row r="35" spans="1:2" x14ac:dyDescent="0.25">
      <c r="A35" s="3" t="s">
        <v>25</v>
      </c>
      <c r="B35" s="17"/>
    </row>
    <row r="36" spans="1:2" x14ac:dyDescent="0.25">
      <c r="A36" s="7" t="s">
        <v>26</v>
      </c>
      <c r="B36" s="22">
        <v>100000</v>
      </c>
    </row>
    <row r="37" spans="1:2" ht="30" x14ac:dyDescent="0.25">
      <c r="A37" s="7" t="s">
        <v>43</v>
      </c>
      <c r="B37" s="22">
        <v>0</v>
      </c>
    </row>
    <row r="38" spans="1:2" ht="30" x14ac:dyDescent="0.25">
      <c r="A38" s="7" t="s">
        <v>44</v>
      </c>
      <c r="B38" s="22">
        <v>0</v>
      </c>
    </row>
    <row r="39" spans="1:2" ht="30" x14ac:dyDescent="0.25">
      <c r="A39" s="7" t="s">
        <v>45</v>
      </c>
      <c r="B39" s="22">
        <v>0</v>
      </c>
    </row>
    <row r="40" spans="1:2" ht="30" x14ac:dyDescent="0.25">
      <c r="A40" s="7" t="s">
        <v>46</v>
      </c>
      <c r="B40" s="22">
        <v>0</v>
      </c>
    </row>
    <row r="41" spans="1:2" x14ac:dyDescent="0.25">
      <c r="A41" s="7" t="s">
        <v>27</v>
      </c>
      <c r="B41" s="22">
        <v>0</v>
      </c>
    </row>
    <row r="42" spans="1:2" ht="30" x14ac:dyDescent="0.25">
      <c r="A42" s="7" t="s">
        <v>47</v>
      </c>
      <c r="B42" s="22">
        <v>0</v>
      </c>
    </row>
    <row r="43" spans="1:2" x14ac:dyDescent="0.25">
      <c r="A43" s="3" t="s">
        <v>48</v>
      </c>
      <c r="B43" s="17">
        <v>0</v>
      </c>
    </row>
    <row r="44" spans="1:2" x14ac:dyDescent="0.25">
      <c r="A44" s="7" t="s">
        <v>49</v>
      </c>
      <c r="B44" s="22">
        <v>0</v>
      </c>
    </row>
    <row r="45" spans="1:2" ht="30" x14ac:dyDescent="0.25">
      <c r="A45" s="7" t="s">
        <v>50</v>
      </c>
      <c r="B45" s="22">
        <v>0</v>
      </c>
    </row>
    <row r="46" spans="1:2" ht="30" x14ac:dyDescent="0.25">
      <c r="A46" s="7" t="s">
        <v>51</v>
      </c>
      <c r="B46" s="22">
        <v>0</v>
      </c>
    </row>
    <row r="47" spans="1:2" ht="30" x14ac:dyDescent="0.25">
      <c r="A47" s="7" t="s">
        <v>52</v>
      </c>
      <c r="B47" s="22">
        <v>0</v>
      </c>
    </row>
    <row r="48" spans="1:2" ht="30" x14ac:dyDescent="0.25">
      <c r="A48" s="7" t="s">
        <v>53</v>
      </c>
      <c r="B48" s="22">
        <v>0</v>
      </c>
    </row>
    <row r="49" spans="1:2" x14ac:dyDescent="0.25">
      <c r="A49" s="7" t="s">
        <v>54</v>
      </c>
      <c r="B49" s="22">
        <v>0</v>
      </c>
    </row>
    <row r="50" spans="1:2" ht="30" x14ac:dyDescent="0.25">
      <c r="A50" s="7" t="s">
        <v>55</v>
      </c>
      <c r="B50" s="22">
        <v>0</v>
      </c>
    </row>
    <row r="51" spans="1:2" x14ac:dyDescent="0.25">
      <c r="A51" s="3" t="s">
        <v>28</v>
      </c>
      <c r="B51" s="17" t="s">
        <v>109</v>
      </c>
    </row>
    <row r="52" spans="1:2" x14ac:dyDescent="0.25">
      <c r="A52" s="7" t="s">
        <v>29</v>
      </c>
      <c r="B52" s="22">
        <v>8408205.8499999996</v>
      </c>
    </row>
    <row r="53" spans="1:2" x14ac:dyDescent="0.25">
      <c r="A53" s="7" t="s">
        <v>30</v>
      </c>
      <c r="B53" s="22">
        <v>0</v>
      </c>
    </row>
    <row r="54" spans="1:2" x14ac:dyDescent="0.25">
      <c r="A54" s="7" t="s">
        <v>31</v>
      </c>
      <c r="B54" s="22">
        <v>0</v>
      </c>
    </row>
    <row r="55" spans="1:2" ht="30" x14ac:dyDescent="0.25">
      <c r="A55" s="7" t="s">
        <v>32</v>
      </c>
      <c r="B55" s="22">
        <v>0</v>
      </c>
    </row>
    <row r="56" spans="1:2" x14ac:dyDescent="0.25">
      <c r="A56" s="7" t="s">
        <v>33</v>
      </c>
      <c r="B56" s="22">
        <v>724596.61</v>
      </c>
    </row>
    <row r="57" spans="1:2" x14ac:dyDescent="0.25">
      <c r="A57" s="7" t="s">
        <v>56</v>
      </c>
      <c r="B57" s="22">
        <v>0</v>
      </c>
    </row>
    <row r="58" spans="1:2" x14ac:dyDescent="0.25">
      <c r="A58" s="7" t="s">
        <v>57</v>
      </c>
      <c r="B58" s="22">
        <v>0</v>
      </c>
    </row>
    <row r="59" spans="1:2" x14ac:dyDescent="0.25">
      <c r="A59" s="7" t="s">
        <v>34</v>
      </c>
      <c r="B59" s="22">
        <v>26139214.02</v>
      </c>
    </row>
    <row r="60" spans="1:2" ht="30" x14ac:dyDescent="0.25">
      <c r="A60" s="7" t="s">
        <v>58</v>
      </c>
      <c r="B60" s="22">
        <v>0</v>
      </c>
    </row>
    <row r="61" spans="1:2" x14ac:dyDescent="0.25">
      <c r="A61" s="3" t="s">
        <v>59</v>
      </c>
      <c r="B61" s="17"/>
    </row>
    <row r="62" spans="1:2" x14ac:dyDescent="0.25">
      <c r="A62" s="7" t="s">
        <v>60</v>
      </c>
      <c r="B62" s="22">
        <v>1386836.52</v>
      </c>
    </row>
    <row r="63" spans="1:2" x14ac:dyDescent="0.25">
      <c r="A63" s="7" t="s">
        <v>61</v>
      </c>
      <c r="B63" s="22">
        <v>0</v>
      </c>
    </row>
    <row r="64" spans="1:2" x14ac:dyDescent="0.25">
      <c r="A64" s="7" t="s">
        <v>62</v>
      </c>
      <c r="B64" s="22">
        <v>0</v>
      </c>
    </row>
    <row r="65" spans="1:3" ht="30" x14ac:dyDescent="0.25">
      <c r="A65" s="7" t="s">
        <v>63</v>
      </c>
      <c r="B65" s="22">
        <v>0</v>
      </c>
    </row>
    <row r="66" spans="1:3" ht="30" x14ac:dyDescent="0.25">
      <c r="A66" s="3" t="s">
        <v>64</v>
      </c>
      <c r="B66" s="17"/>
    </row>
    <row r="67" spans="1:3" x14ac:dyDescent="0.25">
      <c r="A67" s="7" t="s">
        <v>65</v>
      </c>
      <c r="B67" s="22">
        <v>0</v>
      </c>
    </row>
    <row r="68" spans="1:3" ht="30" x14ac:dyDescent="0.25">
      <c r="A68" s="7" t="s">
        <v>66</v>
      </c>
      <c r="B68" s="22">
        <v>0</v>
      </c>
    </row>
    <row r="69" spans="1:3" x14ac:dyDescent="0.25">
      <c r="A69" s="3" t="s">
        <v>67</v>
      </c>
      <c r="B69" s="17" t="s">
        <v>109</v>
      </c>
    </row>
    <row r="70" spans="1:3" x14ac:dyDescent="0.25">
      <c r="A70" s="7" t="s">
        <v>68</v>
      </c>
      <c r="B70" s="22">
        <v>0</v>
      </c>
    </row>
    <row r="71" spans="1:3" x14ac:dyDescent="0.25">
      <c r="A71" s="7" t="s">
        <v>69</v>
      </c>
      <c r="B71" s="22">
        <v>0</v>
      </c>
    </row>
    <row r="72" spans="1:3" ht="30" x14ac:dyDescent="0.25">
      <c r="A72" s="7" t="s">
        <v>70</v>
      </c>
      <c r="B72" s="22">
        <v>0</v>
      </c>
    </row>
    <row r="73" spans="1:3" x14ac:dyDescent="0.25">
      <c r="A73" s="9" t="s">
        <v>35</v>
      </c>
      <c r="B73" s="24">
        <f>SUM(B9:B72)</f>
        <v>308048484.29999995</v>
      </c>
      <c r="C73" s="6"/>
    </row>
    <row r="74" spans="1:3" x14ac:dyDescent="0.25">
      <c r="A74" s="4"/>
      <c r="B74" s="22"/>
    </row>
    <row r="75" spans="1:3" x14ac:dyDescent="0.25">
      <c r="A75" s="1" t="s">
        <v>71</v>
      </c>
      <c r="B75" s="25"/>
    </row>
    <row r="76" spans="1:3" x14ac:dyDescent="0.25">
      <c r="A76" s="3" t="s">
        <v>72</v>
      </c>
      <c r="B76" s="17"/>
    </row>
    <row r="77" spans="1:3" x14ac:dyDescent="0.25">
      <c r="A77" s="7" t="s">
        <v>73</v>
      </c>
      <c r="B77" s="22">
        <v>0</v>
      </c>
    </row>
    <row r="78" spans="1:3" x14ac:dyDescent="0.25">
      <c r="A78" s="7" t="s">
        <v>74</v>
      </c>
      <c r="B78" s="22">
        <v>0</v>
      </c>
    </row>
    <row r="79" spans="1:3" x14ac:dyDescent="0.25">
      <c r="A79" s="3" t="s">
        <v>75</v>
      </c>
      <c r="B79" s="17"/>
    </row>
    <row r="80" spans="1:3" x14ac:dyDescent="0.25">
      <c r="A80" s="7" t="s">
        <v>76</v>
      </c>
      <c r="B80" s="22">
        <v>0</v>
      </c>
    </row>
    <row r="81" spans="1:3" x14ac:dyDescent="0.25">
      <c r="A81" s="7" t="s">
        <v>77</v>
      </c>
      <c r="B81" s="22">
        <v>0</v>
      </c>
    </row>
    <row r="82" spans="1:3" x14ac:dyDescent="0.25">
      <c r="A82" s="3" t="s">
        <v>78</v>
      </c>
      <c r="B82" s="17"/>
    </row>
    <row r="83" spans="1:3" x14ac:dyDescent="0.25">
      <c r="A83" s="7" t="s">
        <v>79</v>
      </c>
      <c r="B83" s="22">
        <v>0</v>
      </c>
    </row>
    <row r="84" spans="1:3" x14ac:dyDescent="0.25">
      <c r="A84" s="9" t="s">
        <v>80</v>
      </c>
      <c r="B84" s="24">
        <f>SUM(B77:B83)</f>
        <v>0</v>
      </c>
      <c r="C84" s="6"/>
    </row>
    <row r="86" spans="1:3" ht="15.75" x14ac:dyDescent="0.25">
      <c r="A86" s="10" t="s">
        <v>81</v>
      </c>
      <c r="B86" s="28">
        <f>+B73+B84</f>
        <v>308048484.29999995</v>
      </c>
      <c r="C86" s="11"/>
    </row>
    <row r="87" spans="1:3" x14ac:dyDescent="0.25">
      <c r="A87" t="s">
        <v>112</v>
      </c>
    </row>
  </sheetData>
  <mergeCells count="5">
    <mergeCell ref="A1:C1"/>
    <mergeCell ref="A2:C2"/>
    <mergeCell ref="A3:C3"/>
    <mergeCell ref="A5:C5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Normal="100" workbookViewId="0">
      <selection sqref="A1:N89"/>
    </sheetView>
  </sheetViews>
  <sheetFormatPr defaultRowHeight="15" x14ac:dyDescent="0.25"/>
  <cols>
    <col min="1" max="1" width="35.42578125" customWidth="1"/>
    <col min="2" max="2" width="14.28515625" style="18" bestFit="1" customWidth="1"/>
    <col min="3" max="3" width="14.85546875" style="18" customWidth="1"/>
    <col min="4" max="4" width="14" style="18" customWidth="1"/>
    <col min="5" max="5" width="14.140625" style="18" customWidth="1"/>
    <col min="6" max="6" width="14.42578125" style="18" customWidth="1"/>
    <col min="7" max="7" width="13.28515625" style="18" customWidth="1"/>
    <col min="8" max="8" width="13.42578125" style="18" customWidth="1"/>
    <col min="9" max="10" width="11.57031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9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8" t="s">
        <v>94</v>
      </c>
    </row>
    <row r="2" spans="1:27" ht="18.75" x14ac:dyDescent="0.25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P2" s="15" t="s">
        <v>96</v>
      </c>
    </row>
    <row r="3" spans="1:27" ht="18.75" x14ac:dyDescent="0.25">
      <c r="A3" s="29">
        <v>2018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P3" s="15" t="s">
        <v>97</v>
      </c>
    </row>
    <row r="4" spans="1:27" ht="15.75" x14ac:dyDescent="0.25">
      <c r="A4" s="31" t="s">
        <v>104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P4" s="15" t="s">
        <v>95</v>
      </c>
    </row>
    <row r="5" spans="1:27" x14ac:dyDescent="0.25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P5" s="15" t="s">
        <v>98</v>
      </c>
    </row>
    <row r="6" spans="1:27" x14ac:dyDescent="0.25">
      <c r="P6" s="15" t="s">
        <v>99</v>
      </c>
    </row>
    <row r="7" spans="1:27" ht="15.75" x14ac:dyDescent="0.25">
      <c r="A7" s="12" t="s">
        <v>0</v>
      </c>
      <c r="B7" s="23" t="s">
        <v>106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13" t="s">
        <v>88</v>
      </c>
      <c r="J7" s="13" t="s">
        <v>89</v>
      </c>
      <c r="K7" s="13" t="s">
        <v>90</v>
      </c>
      <c r="L7" s="13" t="s">
        <v>91</v>
      </c>
      <c r="M7" s="13" t="s">
        <v>92</v>
      </c>
      <c r="N7" s="13" t="s">
        <v>93</v>
      </c>
      <c r="Z7" s="21">
        <f>SUM(R8:Z8)</f>
        <v>11.029108875781253</v>
      </c>
      <c r="AA7" s="21">
        <f>+Z7+AA8</f>
        <v>13.989108875781252</v>
      </c>
    </row>
    <row r="8" spans="1:27" x14ac:dyDescent="0.25">
      <c r="A8" s="1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8">
        <v>1</v>
      </c>
      <c r="S8" s="18">
        <v>1.05</v>
      </c>
      <c r="T8" s="18">
        <f>+S8*1.05</f>
        <v>1.1025</v>
      </c>
      <c r="U8" s="18">
        <f t="shared" ref="U8:Y8" si="0">+T8*1.05</f>
        <v>1.1576250000000001</v>
      </c>
      <c r="V8" s="18">
        <f t="shared" si="0"/>
        <v>1.2155062500000002</v>
      </c>
      <c r="W8" s="18">
        <f t="shared" si="0"/>
        <v>1.2762815625000004</v>
      </c>
      <c r="X8" s="18">
        <f t="shared" si="0"/>
        <v>1.3400956406250004</v>
      </c>
      <c r="Y8" s="18">
        <f t="shared" si="0"/>
        <v>1.4071004226562505</v>
      </c>
      <c r="Z8" s="18">
        <v>1.48</v>
      </c>
      <c r="AA8" s="18">
        <f>+Z8*2</f>
        <v>2.96</v>
      </c>
    </row>
    <row r="9" spans="1:27" ht="30" x14ac:dyDescent="0.25">
      <c r="A9" s="3" t="s">
        <v>2</v>
      </c>
      <c r="C9" s="17"/>
      <c r="I9" s="18"/>
      <c r="J9" s="18"/>
      <c r="K9" s="18"/>
      <c r="L9" s="18"/>
      <c r="M9" s="18"/>
      <c r="N9" s="18"/>
      <c r="R9" s="20"/>
    </row>
    <row r="10" spans="1:27" x14ac:dyDescent="0.25">
      <c r="A10" s="7" t="s">
        <v>3</v>
      </c>
      <c r="B10" s="18">
        <f>SUM(C10:N10)</f>
        <v>55514120.580000006</v>
      </c>
      <c r="C10" s="22">
        <v>8727451.9600000009</v>
      </c>
      <c r="D10" s="18">
        <v>8629733.5600000005</v>
      </c>
      <c r="E10" s="18">
        <v>9449634.6600000001</v>
      </c>
      <c r="F10" s="18">
        <v>9663830.1699999999</v>
      </c>
      <c r="G10" s="18">
        <v>9530634.6600000001</v>
      </c>
      <c r="H10" s="18">
        <v>9512835.5700000003</v>
      </c>
      <c r="I10" s="18"/>
      <c r="J10" s="18"/>
      <c r="K10" s="18"/>
      <c r="L10" s="18"/>
      <c r="M10" s="18"/>
      <c r="N10" s="18"/>
    </row>
    <row r="11" spans="1:27" x14ac:dyDescent="0.25">
      <c r="A11" s="7" t="s">
        <v>4</v>
      </c>
      <c r="B11" s="18">
        <f t="shared" ref="B11:B72" si="1">SUM(C11:N11)</f>
        <v>13297687.790000003</v>
      </c>
      <c r="C11" s="22">
        <v>274108.52</v>
      </c>
      <c r="D11" s="18">
        <v>524000.9</v>
      </c>
      <c r="E11" s="18">
        <v>10817909.640000001</v>
      </c>
      <c r="F11" s="18">
        <v>946170.13</v>
      </c>
      <c r="G11" s="18">
        <v>386010.47</v>
      </c>
      <c r="H11" s="18">
        <v>349488.13</v>
      </c>
    </row>
    <row r="12" spans="1:27" ht="30" x14ac:dyDescent="0.25">
      <c r="A12" s="7" t="s">
        <v>40</v>
      </c>
      <c r="B12" s="18">
        <f t="shared" si="1"/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1:27" ht="30" x14ac:dyDescent="0.25">
      <c r="A13" s="7" t="s">
        <v>5</v>
      </c>
      <c r="B13" s="18">
        <f t="shared" si="1"/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</row>
    <row r="14" spans="1:27" ht="30" x14ac:dyDescent="0.25">
      <c r="A14" s="7" t="s">
        <v>6</v>
      </c>
      <c r="B14" s="18">
        <f t="shared" si="1"/>
        <v>7980904.0500000007</v>
      </c>
      <c r="C14" s="27">
        <v>1262871.31</v>
      </c>
      <c r="D14" s="18">
        <v>1248090.3700000001</v>
      </c>
      <c r="E14" s="18">
        <v>1354198.57</v>
      </c>
      <c r="F14" s="18">
        <v>1377133.91</v>
      </c>
      <c r="G14" s="18">
        <v>1366195.9800000002</v>
      </c>
      <c r="H14" s="18">
        <v>1372413.91</v>
      </c>
    </row>
    <row r="15" spans="1:27" x14ac:dyDescent="0.25">
      <c r="A15" s="3" t="s">
        <v>7</v>
      </c>
      <c r="B15" s="18" t="s">
        <v>109</v>
      </c>
      <c r="C15" s="17"/>
    </row>
    <row r="16" spans="1:27" x14ac:dyDescent="0.25">
      <c r="A16" s="7" t="s">
        <v>8</v>
      </c>
      <c r="B16" s="18">
        <f t="shared" si="1"/>
        <v>5515105</v>
      </c>
      <c r="C16" s="22">
        <v>194609.57</v>
      </c>
      <c r="D16" s="18">
        <v>1314177.9400000002</v>
      </c>
      <c r="E16" s="18">
        <v>1010731.1099999999</v>
      </c>
      <c r="F16" s="18">
        <v>969523.19999999995</v>
      </c>
      <c r="G16" s="18">
        <v>986745.17999999993</v>
      </c>
      <c r="H16" s="18">
        <v>1039318</v>
      </c>
    </row>
    <row r="17" spans="1:8" ht="30" x14ac:dyDescent="0.25">
      <c r="A17" s="7" t="s">
        <v>9</v>
      </c>
      <c r="B17" s="18">
        <f t="shared" si="1"/>
        <v>87158.5</v>
      </c>
      <c r="C17" s="27">
        <v>0</v>
      </c>
      <c r="D17" s="18">
        <v>71612.36</v>
      </c>
      <c r="E17" s="18">
        <v>894.5</v>
      </c>
      <c r="F17" s="18">
        <v>10130.99</v>
      </c>
      <c r="G17" s="18">
        <v>0</v>
      </c>
      <c r="H17" s="18">
        <v>4520.6499999999996</v>
      </c>
    </row>
    <row r="18" spans="1:8" x14ac:dyDescent="0.25">
      <c r="A18" s="7" t="s">
        <v>10</v>
      </c>
      <c r="B18" s="18">
        <f t="shared" si="1"/>
        <v>130348.15</v>
      </c>
      <c r="C18" s="22">
        <v>0</v>
      </c>
      <c r="D18" s="18">
        <v>0</v>
      </c>
      <c r="E18" s="18">
        <v>24125</v>
      </c>
      <c r="F18" s="18">
        <v>17000</v>
      </c>
      <c r="G18" s="18">
        <v>89223.15</v>
      </c>
      <c r="H18" s="18">
        <v>0</v>
      </c>
    </row>
    <row r="19" spans="1:8" ht="18" customHeight="1" x14ac:dyDescent="0.25">
      <c r="A19" s="7" t="s">
        <v>11</v>
      </c>
      <c r="B19" s="18">
        <f t="shared" si="1"/>
        <v>53778.25</v>
      </c>
      <c r="C19" s="22">
        <v>0</v>
      </c>
      <c r="D19" s="18">
        <v>0</v>
      </c>
      <c r="E19" s="18">
        <v>13311.26</v>
      </c>
      <c r="F19" s="18">
        <v>18687.400000000001</v>
      </c>
      <c r="G19" s="18">
        <v>0</v>
      </c>
      <c r="H19" s="18">
        <v>21779.59</v>
      </c>
    </row>
    <row r="20" spans="1:8" x14ac:dyDescent="0.25">
      <c r="A20" s="7" t="s">
        <v>12</v>
      </c>
      <c r="B20" s="18">
        <f t="shared" si="1"/>
        <v>12504597.260000002</v>
      </c>
      <c r="C20" s="22">
        <v>33040</v>
      </c>
      <c r="D20" s="18">
        <v>5607329.7800000003</v>
      </c>
      <c r="E20" s="18">
        <v>1141590.1200000001</v>
      </c>
      <c r="F20" s="18">
        <v>2474486.33</v>
      </c>
      <c r="G20" s="18">
        <v>1580793.15</v>
      </c>
      <c r="H20" s="18">
        <v>1667357.88</v>
      </c>
    </row>
    <row r="21" spans="1:8" x14ac:dyDescent="0.25">
      <c r="A21" s="7" t="s">
        <v>13</v>
      </c>
      <c r="B21" s="18">
        <f t="shared" si="1"/>
        <v>117002.24000000001</v>
      </c>
      <c r="C21" s="22">
        <v>0</v>
      </c>
      <c r="D21" s="18">
        <v>23682.560000000001</v>
      </c>
      <c r="E21" s="18">
        <v>23682.560000000001</v>
      </c>
      <c r="F21" s="18">
        <v>23682.560000000001</v>
      </c>
      <c r="G21" s="18">
        <v>22977.279999999999</v>
      </c>
      <c r="H21" s="18">
        <v>22977.279999999999</v>
      </c>
    </row>
    <row r="22" spans="1:8" ht="45" x14ac:dyDescent="0.25">
      <c r="A22" s="7" t="s">
        <v>14</v>
      </c>
      <c r="B22" s="18">
        <f t="shared" si="1"/>
        <v>1427957.1</v>
      </c>
      <c r="C22" s="27">
        <v>0</v>
      </c>
      <c r="D22" s="18">
        <v>341095.6</v>
      </c>
      <c r="E22" s="18">
        <v>310203.77</v>
      </c>
      <c r="F22" s="18">
        <v>371608.16000000003</v>
      </c>
      <c r="G22" s="18">
        <v>53850.57</v>
      </c>
      <c r="H22" s="18">
        <v>351199</v>
      </c>
    </row>
    <row r="23" spans="1:8" ht="30" x14ac:dyDescent="0.25">
      <c r="A23" s="7" t="s">
        <v>15</v>
      </c>
      <c r="B23" s="18">
        <f t="shared" si="1"/>
        <v>5429304.6799999997</v>
      </c>
      <c r="C23" s="22">
        <v>0</v>
      </c>
      <c r="D23" s="18">
        <v>54024.06</v>
      </c>
      <c r="E23" s="18">
        <v>3080038.37</v>
      </c>
      <c r="F23" s="18">
        <v>427175.61</v>
      </c>
      <c r="G23" s="18">
        <v>1478233.58</v>
      </c>
      <c r="H23" s="18">
        <v>389833.06</v>
      </c>
    </row>
    <row r="24" spans="1:8" ht="30" x14ac:dyDescent="0.25">
      <c r="A24" s="7" t="s">
        <v>41</v>
      </c>
      <c r="B24" s="18">
        <f t="shared" si="1"/>
        <v>0</v>
      </c>
      <c r="C24" s="22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3" t="s">
        <v>16</v>
      </c>
      <c r="B25" s="18" t="s">
        <v>109</v>
      </c>
      <c r="C25" s="17"/>
    </row>
    <row r="26" spans="1:8" ht="30" x14ac:dyDescent="0.25">
      <c r="A26" s="7" t="s">
        <v>17</v>
      </c>
      <c r="B26" s="18">
        <f t="shared" si="1"/>
        <v>219696.62</v>
      </c>
      <c r="C26" s="27">
        <v>0</v>
      </c>
      <c r="D26" s="18">
        <v>4550</v>
      </c>
      <c r="E26" s="18">
        <v>90915.78</v>
      </c>
      <c r="F26" s="18">
        <v>18318.560000000001</v>
      </c>
      <c r="G26" s="18">
        <v>5460</v>
      </c>
      <c r="H26" s="18">
        <v>100452.28</v>
      </c>
    </row>
    <row r="27" spans="1:8" x14ac:dyDescent="0.25">
      <c r="A27" s="7" t="s">
        <v>18</v>
      </c>
      <c r="B27" s="18">
        <f t="shared" si="1"/>
        <v>6154.6</v>
      </c>
      <c r="C27" s="22">
        <v>0</v>
      </c>
      <c r="D27" s="18">
        <v>0</v>
      </c>
      <c r="E27" s="18">
        <v>355</v>
      </c>
      <c r="F27" s="18">
        <v>1899.8</v>
      </c>
      <c r="G27" s="18">
        <v>0</v>
      </c>
      <c r="H27" s="18">
        <v>3899.8</v>
      </c>
    </row>
    <row r="28" spans="1:8" ht="30" x14ac:dyDescent="0.25">
      <c r="A28" s="7" t="s">
        <v>19</v>
      </c>
      <c r="B28" s="18">
        <f t="shared" si="1"/>
        <v>345255.77</v>
      </c>
      <c r="C28" s="22">
        <v>0</v>
      </c>
      <c r="D28" s="18">
        <v>18467</v>
      </c>
      <c r="E28" s="18">
        <v>8739.92</v>
      </c>
      <c r="F28" s="18">
        <v>76274.070000000007</v>
      </c>
      <c r="G28" s="18">
        <v>129607.52</v>
      </c>
      <c r="H28" s="18">
        <v>112167.26</v>
      </c>
    </row>
    <row r="29" spans="1:8" x14ac:dyDescent="0.25">
      <c r="A29" s="7" t="s">
        <v>20</v>
      </c>
      <c r="B29" s="18">
        <f t="shared" si="1"/>
        <v>23068.7</v>
      </c>
      <c r="C29" s="22">
        <v>0</v>
      </c>
      <c r="D29" s="18">
        <v>0</v>
      </c>
      <c r="E29" s="18">
        <v>0</v>
      </c>
      <c r="F29" s="18">
        <v>0</v>
      </c>
      <c r="G29" s="18">
        <v>0</v>
      </c>
      <c r="H29" s="18">
        <v>23068.7</v>
      </c>
    </row>
    <row r="30" spans="1:8" ht="30" x14ac:dyDescent="0.25">
      <c r="A30" s="7" t="s">
        <v>21</v>
      </c>
      <c r="B30" s="18">
        <f t="shared" si="1"/>
        <v>11443.99</v>
      </c>
      <c r="C30" s="22">
        <v>0</v>
      </c>
      <c r="D30" s="18">
        <v>0</v>
      </c>
      <c r="E30" s="18">
        <v>150</v>
      </c>
      <c r="F30" s="18">
        <v>11003.99</v>
      </c>
      <c r="G30" s="18">
        <v>0</v>
      </c>
      <c r="H30" s="18">
        <v>290</v>
      </c>
    </row>
    <row r="31" spans="1:8" ht="30" x14ac:dyDescent="0.25">
      <c r="A31" s="7" t="s">
        <v>22</v>
      </c>
      <c r="B31" s="18">
        <f t="shared" si="1"/>
        <v>68639.429999999993</v>
      </c>
      <c r="C31" s="22">
        <v>0</v>
      </c>
      <c r="D31" s="18">
        <v>0</v>
      </c>
      <c r="E31" s="18">
        <v>1430</v>
      </c>
      <c r="F31" s="18">
        <v>9201.83</v>
      </c>
      <c r="G31" s="18">
        <v>0</v>
      </c>
      <c r="H31" s="18">
        <v>58007.6</v>
      </c>
    </row>
    <row r="32" spans="1:8" ht="30" x14ac:dyDescent="0.25">
      <c r="A32" s="7" t="s">
        <v>23</v>
      </c>
      <c r="B32" s="18">
        <f t="shared" si="1"/>
        <v>507449.22000000003</v>
      </c>
      <c r="C32" s="22">
        <v>0</v>
      </c>
      <c r="D32" s="18">
        <v>87200</v>
      </c>
      <c r="E32" s="18">
        <v>92300.02</v>
      </c>
      <c r="F32" s="18">
        <v>8400</v>
      </c>
      <c r="G32" s="18">
        <v>102200</v>
      </c>
      <c r="H32" s="18">
        <v>217349.2</v>
      </c>
    </row>
    <row r="33" spans="1:8" ht="45" x14ac:dyDescent="0.25">
      <c r="A33" s="7" t="s">
        <v>42</v>
      </c>
      <c r="B33" s="18">
        <f t="shared" si="1"/>
        <v>0</v>
      </c>
      <c r="C33" s="22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</row>
    <row r="34" spans="1:8" x14ac:dyDescent="0.25">
      <c r="A34" s="7" t="s">
        <v>24</v>
      </c>
      <c r="B34" s="18">
        <f t="shared" si="1"/>
        <v>1016681.3300000001</v>
      </c>
      <c r="C34" s="22">
        <v>0</v>
      </c>
      <c r="D34" s="18">
        <v>437673.8</v>
      </c>
      <c r="E34" s="18">
        <v>11848.21</v>
      </c>
      <c r="F34" s="18">
        <v>133795.09999999998</v>
      </c>
      <c r="G34" s="18">
        <v>137457.93</v>
      </c>
      <c r="H34" s="18">
        <v>295906.28999999998</v>
      </c>
    </row>
    <row r="35" spans="1:8" x14ac:dyDescent="0.25">
      <c r="A35" s="3" t="s">
        <v>25</v>
      </c>
      <c r="B35" s="18" t="s">
        <v>109</v>
      </c>
      <c r="C35" s="17"/>
    </row>
    <row r="36" spans="1:8" ht="30" x14ac:dyDescent="0.25">
      <c r="A36" s="7" t="s">
        <v>26</v>
      </c>
      <c r="B36" s="18">
        <f t="shared" si="1"/>
        <v>20000</v>
      </c>
      <c r="C36" s="22">
        <v>0</v>
      </c>
      <c r="D36" s="18">
        <v>0</v>
      </c>
      <c r="E36" s="18">
        <v>0</v>
      </c>
      <c r="F36" s="18">
        <v>20000</v>
      </c>
      <c r="G36" s="18">
        <v>0</v>
      </c>
      <c r="H36" s="18">
        <v>0</v>
      </c>
    </row>
    <row r="37" spans="1:8" ht="30" x14ac:dyDescent="0.25">
      <c r="A37" s="7" t="s">
        <v>43</v>
      </c>
      <c r="B37" s="18">
        <f t="shared" si="1"/>
        <v>0</v>
      </c>
      <c r="C37" s="22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</row>
    <row r="38" spans="1:8" ht="30" x14ac:dyDescent="0.25">
      <c r="A38" s="7" t="s">
        <v>44</v>
      </c>
      <c r="B38" s="18">
        <f t="shared" si="1"/>
        <v>0</v>
      </c>
      <c r="C38" s="22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ht="30" x14ac:dyDescent="0.25">
      <c r="A39" s="7" t="s">
        <v>45</v>
      </c>
      <c r="B39" s="18">
        <f t="shared" si="1"/>
        <v>0</v>
      </c>
      <c r="C39" s="22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</row>
    <row r="40" spans="1:8" ht="30" x14ac:dyDescent="0.25">
      <c r="A40" s="7" t="s">
        <v>46</v>
      </c>
      <c r="B40" s="18">
        <f t="shared" si="1"/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1:8" ht="30" x14ac:dyDescent="0.25">
      <c r="A41" s="7" t="s">
        <v>27</v>
      </c>
      <c r="B41" s="18">
        <f t="shared" si="1"/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1:8" ht="30" x14ac:dyDescent="0.25">
      <c r="A42" s="7" t="s">
        <v>47</v>
      </c>
      <c r="B42" s="18">
        <f t="shared" si="1"/>
        <v>0</v>
      </c>
      <c r="C42" s="22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</row>
    <row r="43" spans="1:8" x14ac:dyDescent="0.25">
      <c r="A43" s="3" t="s">
        <v>48</v>
      </c>
      <c r="B43" s="18" t="s">
        <v>109</v>
      </c>
      <c r="C43" s="17" t="s">
        <v>109</v>
      </c>
    </row>
    <row r="44" spans="1:8" ht="30" x14ac:dyDescent="0.25">
      <c r="A44" s="7" t="s">
        <v>49</v>
      </c>
      <c r="B44" s="18">
        <f t="shared" si="1"/>
        <v>0</v>
      </c>
      <c r="C44" s="22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</row>
    <row r="45" spans="1:8" ht="30" x14ac:dyDescent="0.25">
      <c r="A45" s="7" t="s">
        <v>50</v>
      </c>
      <c r="B45" s="18">
        <f t="shared" si="1"/>
        <v>0</v>
      </c>
      <c r="C45" s="22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</row>
    <row r="46" spans="1:8" ht="30" x14ac:dyDescent="0.25">
      <c r="A46" s="7" t="s">
        <v>51</v>
      </c>
      <c r="B46" s="18">
        <f t="shared" si="1"/>
        <v>0</v>
      </c>
      <c r="C46" s="22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</row>
    <row r="47" spans="1:8" ht="30" x14ac:dyDescent="0.25">
      <c r="A47" s="7" t="s">
        <v>52</v>
      </c>
      <c r="B47" s="18">
        <f t="shared" si="1"/>
        <v>0</v>
      </c>
      <c r="C47" s="22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</row>
    <row r="48" spans="1:8" ht="30" x14ac:dyDescent="0.25">
      <c r="A48" s="7" t="s">
        <v>53</v>
      </c>
      <c r="B48" s="18">
        <f t="shared" si="1"/>
        <v>0</v>
      </c>
      <c r="C48" s="22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</row>
    <row r="49" spans="1:8" ht="30" x14ac:dyDescent="0.25">
      <c r="A49" s="7" t="s">
        <v>54</v>
      </c>
      <c r="B49" s="18">
        <f t="shared" si="1"/>
        <v>0</v>
      </c>
      <c r="C49" s="22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</row>
    <row r="50" spans="1:8" ht="30" x14ac:dyDescent="0.25">
      <c r="A50" s="7" t="s">
        <v>55</v>
      </c>
      <c r="B50" s="18">
        <f t="shared" si="1"/>
        <v>0</v>
      </c>
      <c r="C50" s="22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</row>
    <row r="51" spans="1:8" ht="30" x14ac:dyDescent="0.25">
      <c r="A51" s="3" t="s">
        <v>28</v>
      </c>
      <c r="B51" s="18" t="s">
        <v>109</v>
      </c>
      <c r="C51" s="17"/>
    </row>
    <row r="52" spans="1:8" x14ac:dyDescent="0.25">
      <c r="A52" s="7" t="s">
        <v>29</v>
      </c>
      <c r="B52" s="18">
        <f t="shared" si="1"/>
        <v>925184.97</v>
      </c>
      <c r="C52" s="22">
        <v>0</v>
      </c>
      <c r="D52" s="18">
        <v>906799.97</v>
      </c>
      <c r="E52" s="18">
        <v>0</v>
      </c>
      <c r="F52" s="18">
        <v>18385</v>
      </c>
      <c r="G52" s="18">
        <v>0</v>
      </c>
      <c r="H52" s="18">
        <v>0</v>
      </c>
    </row>
    <row r="53" spans="1:8" ht="30" x14ac:dyDescent="0.25">
      <c r="A53" s="7" t="s">
        <v>30</v>
      </c>
      <c r="B53" s="18">
        <f t="shared" si="1"/>
        <v>0</v>
      </c>
      <c r="C53" s="22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</row>
    <row r="54" spans="1:8" ht="30" x14ac:dyDescent="0.25">
      <c r="A54" s="7" t="s">
        <v>31</v>
      </c>
      <c r="B54" s="18">
        <f t="shared" si="1"/>
        <v>0</v>
      </c>
      <c r="C54" s="22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</row>
    <row r="55" spans="1:8" ht="30" x14ac:dyDescent="0.25">
      <c r="A55" s="7" t="s">
        <v>32</v>
      </c>
      <c r="B55" s="18">
        <f t="shared" si="1"/>
        <v>0</v>
      </c>
      <c r="C55" s="22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</row>
    <row r="56" spans="1:8" ht="30" x14ac:dyDescent="0.25">
      <c r="A56" s="7" t="s">
        <v>33</v>
      </c>
      <c r="B56" s="18">
        <f t="shared" si="1"/>
        <v>724596.6</v>
      </c>
      <c r="C56" s="22">
        <v>0</v>
      </c>
      <c r="D56" s="18">
        <v>15798</v>
      </c>
      <c r="E56" s="18">
        <v>708798.6</v>
      </c>
      <c r="F56" s="18">
        <v>0</v>
      </c>
      <c r="G56" s="18">
        <v>0</v>
      </c>
      <c r="H56" s="18">
        <v>0</v>
      </c>
    </row>
    <row r="57" spans="1:8" ht="30" x14ac:dyDescent="0.25">
      <c r="A57" s="7" t="s">
        <v>56</v>
      </c>
      <c r="B57" s="18">
        <f t="shared" si="1"/>
        <v>0</v>
      </c>
      <c r="C57" s="22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</row>
    <row r="58" spans="1:8" ht="30" x14ac:dyDescent="0.25">
      <c r="A58" s="7" t="s">
        <v>57</v>
      </c>
      <c r="B58" s="18">
        <f t="shared" si="1"/>
        <v>0</v>
      </c>
      <c r="C58" s="22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</row>
    <row r="59" spans="1:8" x14ac:dyDescent="0.25">
      <c r="A59" s="7" t="s">
        <v>34</v>
      </c>
      <c r="B59" s="18">
        <f t="shared" si="1"/>
        <v>131820.75</v>
      </c>
      <c r="C59" s="22">
        <v>0</v>
      </c>
      <c r="D59" s="18">
        <v>0</v>
      </c>
      <c r="E59" s="18">
        <v>0</v>
      </c>
      <c r="F59" s="18">
        <v>0</v>
      </c>
      <c r="G59" s="18">
        <v>0</v>
      </c>
      <c r="H59" s="18">
        <v>131820.75</v>
      </c>
    </row>
    <row r="60" spans="1:8" ht="45" x14ac:dyDescent="0.25">
      <c r="A60" s="7" t="s">
        <v>58</v>
      </c>
      <c r="B60" s="18">
        <f t="shared" si="1"/>
        <v>0</v>
      </c>
      <c r="C60" s="22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</row>
    <row r="61" spans="1:8" x14ac:dyDescent="0.25">
      <c r="A61" s="3" t="s">
        <v>59</v>
      </c>
      <c r="B61" s="18" t="s">
        <v>109</v>
      </c>
      <c r="C61" s="17"/>
    </row>
    <row r="62" spans="1:8" x14ac:dyDescent="0.25">
      <c r="A62" s="7" t="s">
        <v>60</v>
      </c>
      <c r="B62" s="18">
        <f t="shared" si="1"/>
        <v>1386836.52</v>
      </c>
      <c r="C62" s="22">
        <v>0</v>
      </c>
      <c r="D62" s="18">
        <v>1386836.52</v>
      </c>
    </row>
    <row r="63" spans="1:8" x14ac:dyDescent="0.25">
      <c r="A63" s="7" t="s">
        <v>61</v>
      </c>
      <c r="B63" s="18">
        <f t="shared" si="1"/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1:8" ht="30" x14ac:dyDescent="0.25">
      <c r="A64" s="7" t="s">
        <v>62</v>
      </c>
      <c r="B64" s="18">
        <f t="shared" si="1"/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</row>
    <row r="65" spans="1:14" ht="45" x14ac:dyDescent="0.25">
      <c r="A65" s="7" t="s">
        <v>63</v>
      </c>
      <c r="B65" s="18">
        <f t="shared" si="1"/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1:14" ht="30" x14ac:dyDescent="0.25">
      <c r="A66" s="3" t="s">
        <v>64</v>
      </c>
      <c r="B66" s="18" t="s">
        <v>109</v>
      </c>
      <c r="C66" s="17"/>
      <c r="D66" s="17"/>
      <c r="E66" s="17"/>
      <c r="F66" s="17"/>
      <c r="G66" s="17"/>
      <c r="H66" s="17"/>
    </row>
    <row r="67" spans="1:14" x14ac:dyDescent="0.25">
      <c r="A67" s="7" t="s">
        <v>65</v>
      </c>
      <c r="B67" s="18">
        <f t="shared" si="1"/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1:14" ht="30" x14ac:dyDescent="0.25">
      <c r="A68" s="7" t="s">
        <v>66</v>
      </c>
      <c r="B68" s="18">
        <f t="shared" si="1"/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</row>
    <row r="69" spans="1:14" x14ac:dyDescent="0.25">
      <c r="A69" s="3" t="s">
        <v>67</v>
      </c>
      <c r="B69" s="18" t="s">
        <v>109</v>
      </c>
      <c r="C69" s="17"/>
      <c r="D69" s="17"/>
      <c r="E69" s="17"/>
      <c r="F69" s="17"/>
      <c r="G69" s="17"/>
      <c r="H69" s="17"/>
    </row>
    <row r="70" spans="1:14" ht="30" x14ac:dyDescent="0.25">
      <c r="A70" s="7" t="s">
        <v>68</v>
      </c>
      <c r="B70" s="18">
        <f t="shared" si="1"/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1:14" ht="30" x14ac:dyDescent="0.25">
      <c r="A71" s="7" t="s">
        <v>69</v>
      </c>
      <c r="B71" s="18">
        <f t="shared" si="1"/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</row>
    <row r="72" spans="1:14" ht="30" x14ac:dyDescent="0.25">
      <c r="A72" s="7" t="s">
        <v>70</v>
      </c>
      <c r="B72" s="18">
        <f t="shared" si="1"/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</row>
    <row r="73" spans="1:14" x14ac:dyDescent="0.25">
      <c r="A73" s="9" t="s">
        <v>35</v>
      </c>
      <c r="B73" s="24">
        <f>SUM(B9:B72)</f>
        <v>107444792.09999998</v>
      </c>
      <c r="C73" s="24">
        <f t="shared" ref="C73:N73" si="2">SUM(C9:C72)</f>
        <v>10492081.360000001</v>
      </c>
      <c r="D73" s="24">
        <f t="shared" si="2"/>
        <v>20671072.419999998</v>
      </c>
      <c r="E73" s="24">
        <f t="shared" si="2"/>
        <v>28140857.090000007</v>
      </c>
      <c r="F73" s="24">
        <f t="shared" si="2"/>
        <v>16596706.810000002</v>
      </c>
      <c r="G73" s="24">
        <f t="shared" si="2"/>
        <v>15869389.470000001</v>
      </c>
      <c r="H73" s="24">
        <f t="shared" si="2"/>
        <v>15674684.949999997</v>
      </c>
      <c r="I73" s="6">
        <f t="shared" si="2"/>
        <v>0</v>
      </c>
      <c r="J73" s="6">
        <f t="shared" si="2"/>
        <v>0</v>
      </c>
      <c r="K73" s="6">
        <f t="shared" si="2"/>
        <v>0</v>
      </c>
      <c r="L73" s="6">
        <f t="shared" si="2"/>
        <v>0</v>
      </c>
      <c r="M73" s="6">
        <f t="shared" si="2"/>
        <v>0</v>
      </c>
      <c r="N73" s="6">
        <f t="shared" si="2"/>
        <v>0</v>
      </c>
    </row>
    <row r="74" spans="1:14" x14ac:dyDescent="0.25">
      <c r="A74" s="4"/>
      <c r="C74" s="22"/>
    </row>
    <row r="75" spans="1:14" x14ac:dyDescent="0.25">
      <c r="A75" s="1" t="s">
        <v>71</v>
      </c>
      <c r="B75" s="25"/>
      <c r="C75" s="25"/>
      <c r="D75" s="25"/>
      <c r="E75" s="25"/>
      <c r="F75" s="25"/>
      <c r="G75" s="25"/>
      <c r="H75" s="25"/>
      <c r="I75" s="2"/>
      <c r="J75" s="2"/>
      <c r="K75" s="2"/>
      <c r="L75" s="2"/>
      <c r="M75" s="2"/>
      <c r="N75" s="2"/>
    </row>
    <row r="76" spans="1:14" ht="30" x14ac:dyDescent="0.25">
      <c r="A76" s="3" t="s">
        <v>72</v>
      </c>
      <c r="C76" s="17"/>
    </row>
    <row r="77" spans="1:14" ht="30" x14ac:dyDescent="0.25">
      <c r="A77" s="7" t="s">
        <v>73</v>
      </c>
      <c r="B77" s="18">
        <f>SUM(C77:N77)</f>
        <v>0</v>
      </c>
      <c r="C77" s="22"/>
    </row>
    <row r="78" spans="1:14" ht="30" x14ac:dyDescent="0.25">
      <c r="A78" s="7" t="s">
        <v>74</v>
      </c>
      <c r="B78" s="18">
        <f t="shared" ref="B78:B83" si="3">SUM(C78:N78)</f>
        <v>0</v>
      </c>
      <c r="C78" s="22"/>
    </row>
    <row r="79" spans="1:14" x14ac:dyDescent="0.25">
      <c r="A79" s="3" t="s">
        <v>75</v>
      </c>
      <c r="B79" s="18">
        <f t="shared" si="3"/>
        <v>0</v>
      </c>
      <c r="C79" s="17"/>
    </row>
    <row r="80" spans="1:14" ht="30" x14ac:dyDescent="0.25">
      <c r="A80" s="7" t="s">
        <v>76</v>
      </c>
      <c r="B80" s="18">
        <f t="shared" si="3"/>
        <v>0</v>
      </c>
      <c r="C80" s="22"/>
    </row>
    <row r="81" spans="1:14" ht="30" x14ac:dyDescent="0.25">
      <c r="A81" s="7" t="s">
        <v>77</v>
      </c>
      <c r="B81" s="18">
        <f t="shared" si="3"/>
        <v>0</v>
      </c>
      <c r="C81" s="22"/>
    </row>
    <row r="82" spans="1:14" ht="30" x14ac:dyDescent="0.25">
      <c r="A82" s="3" t="s">
        <v>78</v>
      </c>
      <c r="B82" s="18">
        <f t="shared" si="3"/>
        <v>0</v>
      </c>
      <c r="C82" s="17"/>
    </row>
    <row r="83" spans="1:14" ht="30" x14ac:dyDescent="0.25">
      <c r="A83" s="7" t="s">
        <v>79</v>
      </c>
      <c r="B83" s="18">
        <f t="shared" si="3"/>
        <v>0</v>
      </c>
      <c r="C83" s="22"/>
    </row>
    <row r="84" spans="1:14" x14ac:dyDescent="0.25">
      <c r="A84" s="9" t="s">
        <v>80</v>
      </c>
      <c r="B84" s="24">
        <f>SUM(B76:B83)</f>
        <v>0</v>
      </c>
      <c r="C84" s="24">
        <f t="shared" ref="C84:N84" si="4">SUM(C76:C83)</f>
        <v>0</v>
      </c>
      <c r="D84" s="24">
        <f t="shared" si="4"/>
        <v>0</v>
      </c>
      <c r="E84" s="24">
        <f t="shared" si="4"/>
        <v>0</v>
      </c>
      <c r="F84" s="24">
        <f t="shared" si="4"/>
        <v>0</v>
      </c>
      <c r="G84" s="24">
        <f t="shared" si="4"/>
        <v>0</v>
      </c>
      <c r="H84" s="24">
        <f t="shared" si="4"/>
        <v>0</v>
      </c>
      <c r="I84" s="6">
        <f t="shared" si="4"/>
        <v>0</v>
      </c>
      <c r="J84" s="6">
        <f t="shared" si="4"/>
        <v>0</v>
      </c>
      <c r="K84" s="6">
        <f t="shared" si="4"/>
        <v>0</v>
      </c>
      <c r="L84" s="6">
        <f t="shared" si="4"/>
        <v>0</v>
      </c>
      <c r="M84" s="6">
        <f t="shared" si="4"/>
        <v>0</v>
      </c>
      <c r="N84" s="6">
        <f t="shared" si="4"/>
        <v>0</v>
      </c>
    </row>
    <row r="86" spans="1:14" ht="31.5" x14ac:dyDescent="0.25">
      <c r="A86" s="10" t="s">
        <v>81</v>
      </c>
      <c r="B86" s="26">
        <f>+B84+B73</f>
        <v>107444792.09999998</v>
      </c>
      <c r="C86" s="26">
        <f t="shared" ref="C86:N86" si="5">+C84+C73</f>
        <v>10492081.360000001</v>
      </c>
      <c r="D86" s="26">
        <f t="shared" si="5"/>
        <v>20671072.419999998</v>
      </c>
      <c r="E86" s="26">
        <f t="shared" si="5"/>
        <v>28140857.090000007</v>
      </c>
      <c r="F86" s="26">
        <f t="shared" si="5"/>
        <v>16596706.810000002</v>
      </c>
      <c r="G86" s="26">
        <f t="shared" si="5"/>
        <v>15869389.470000001</v>
      </c>
      <c r="H86" s="26">
        <f t="shared" si="5"/>
        <v>15674684.949999997</v>
      </c>
      <c r="I86" s="14">
        <f t="shared" si="5"/>
        <v>0</v>
      </c>
      <c r="J86" s="14">
        <f t="shared" si="5"/>
        <v>0</v>
      </c>
      <c r="K86" s="14">
        <f t="shared" si="5"/>
        <v>0</v>
      </c>
      <c r="L86" s="14">
        <f t="shared" si="5"/>
        <v>0</v>
      </c>
      <c r="M86" s="14">
        <f t="shared" si="5"/>
        <v>0</v>
      </c>
      <c r="N86" s="14">
        <f t="shared" si="5"/>
        <v>0</v>
      </c>
    </row>
    <row r="87" spans="1:14" x14ac:dyDescent="0.25">
      <c r="A87" t="s">
        <v>112</v>
      </c>
    </row>
    <row r="88" spans="1:14" x14ac:dyDescent="0.25">
      <c r="A88" t="s">
        <v>111</v>
      </c>
    </row>
    <row r="89" spans="1:14" x14ac:dyDescent="0.25">
      <c r="A89" t="s">
        <v>110</v>
      </c>
    </row>
  </sheetData>
  <mergeCells count="5">
    <mergeCell ref="A1:N1"/>
    <mergeCell ref="A2:N2"/>
    <mergeCell ref="A3:N3"/>
    <mergeCell ref="A4:N4"/>
    <mergeCell ref="A5:N5"/>
  </mergeCells>
  <pageMargins left="0.31496062992125984" right="0.23622047244094491" top="0.62992125984251968" bottom="0.5511811023622047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Plantilla Presupuesto</vt:lpstr>
      <vt:lpstr>Plantilla Ejecución </vt:lpstr>
      <vt:lpstr>'Plantilla Ejecución '!Print_Area</vt:lpstr>
      <vt:lpstr>'Plantilla Presupuesto'!Print_Area</vt:lpstr>
      <vt:lpstr>'Plantilla Ejecución '!Print_Titles</vt:lpstr>
      <vt:lpstr>'Plantilla Presupuesto'!Print_Titles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Bianka Peralta</cp:lastModifiedBy>
  <cp:lastPrinted>2018-07-10T12:38:44Z</cp:lastPrinted>
  <dcterms:created xsi:type="dcterms:W3CDTF">2018-04-17T18:57:16Z</dcterms:created>
  <dcterms:modified xsi:type="dcterms:W3CDTF">2018-07-10T12:38:53Z</dcterms:modified>
</cp:coreProperties>
</file>