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FINANZAS\"/>
    </mc:Choice>
  </mc:AlternateContent>
  <xr:revisionPtr revIDLastSave="0" documentId="8_{BCB3CEB4-D4C6-4239-B10E-5DFDB9E6470A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DICIEMBRE 2023" sheetId="11" r:id="rId1"/>
  </sheets>
  <definedNames>
    <definedName name="_xlnm.Print_Area" localSheetId="0">'DICIEMBRE 2023'!$A$1:$F$18</definedName>
    <definedName name="_xlnm.Print_Titles" localSheetId="0">'DICIEMBRE 2023'!$5:$7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1" l="1"/>
  <c r="E13" i="11"/>
  <c r="E12" i="11"/>
  <c r="F8" i="11" l="1"/>
  <c r="F9" i="11" s="1"/>
  <c r="F10" i="11" s="1"/>
  <c r="F11" i="11" s="1"/>
  <c r="F12" i="11" s="1"/>
  <c r="F13" i="11" s="1"/>
  <c r="F14" i="11" s="1"/>
  <c r="F15" i="11" s="1"/>
  <c r="F16" i="11" s="1"/>
  <c r="D17" i="11" l="1"/>
  <c r="E17" i="11"/>
  <c r="F17" i="11" l="1"/>
</calcChain>
</file>

<file path=xl/sharedStrings.xml><?xml version="1.0" encoding="utf-8"?>
<sst xmlns="http://schemas.openxmlformats.org/spreadsheetml/2006/main" count="37" uniqueCount="31">
  <si>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</si>
  <si>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</si>
  <si>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</si>
  <si>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</si>
  <si>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</si>
  <si>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</si>
  <si>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</si>
  <si>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</si>
  <si>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</si>
  <si>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</si>
  <si>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</si>
  <si>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</si>
  <si>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Del 01 Al 31 de diciembre del 2023</t>
  </si>
  <si>
    <t>16006</t>
  </si>
  <si>
    <t>16007</t>
  </si>
  <si>
    <t>18/12/23</t>
  </si>
  <si>
    <t>P/REG. DEPOSITO CORRESPONDIENTE A TRANSFERENCIA NO. 00038, POR CONCEPTO DE   FONDOS ANTICIPOS FINANCIEROS RES. 073-2023.-</t>
  </si>
  <si>
    <t>19/12/23</t>
  </si>
  <si>
    <t>16008</t>
  </si>
  <si>
    <t>16009</t>
  </si>
  <si>
    <t>16010</t>
  </si>
  <si>
    <t>16011</t>
  </si>
  <si>
    <t>27/12/23</t>
  </si>
  <si>
    <t>(LEONARD RONARDO CAPELLAN SANTANA) REPOSICIÓN REGULARIZACION DE CAJA CHICA DE LA OFICINA REGIONAL BÁVARO, DESDE EL RECIBO #01403 AL #01422, SEGÚN SOLICITUD ANEXA.</t>
  </si>
  <si>
    <t>(ANA LIDIA PEREZ FRANCO) PAGO REPOSICIÓN REGULARIZACION DEL FONDO DE GASTOS MENORES DE LA DIRECCIÓN DE RECURSOS HUMANOS (FONDO REPONIBLE DIETA, VIÁTICO Y PASAJE), DESDE EL RECIBO #2277 AL #2282, SEGÚN SOLICITUD ANEXA.</t>
  </si>
  <si>
    <t>(FRESA MARIA SOSA HERNANDEZ) REPOSICIÓN REGULARIZACION DE CAJA CHICA DE LA OFICINA REGIONAL PUERTO PLATA, DESDE EL RECIBO #2106 AL #2122 SEGÚN SOLICITUD ANEXA. -</t>
  </si>
  <si>
    <t>(SAHONY ANYELINA SANTANA OSORIA) REPOSICIÓN REGULARIZACION DE CAJA CHICA DE LA DIRECCIÓN ADMINISTRATIVA, DESDE EL RECIBO #11536 AL #11564 SEGÚN SOLICITUD ANEXA.</t>
  </si>
  <si>
    <t>(SAHONY ANYELINE SANTANA OSORIA) REPOSICIÓN REGULARIZACION FONDO DE CAJA CHICA DIRECCION ADMINISTRATVIA DESDE RECIBO NO. 11516 HASTA NO. 11535, S/ANEXOS.</t>
  </si>
  <si>
    <t>(DIANA CHANIN SANTOS ALCANTARA) REPOSICIÓN REGULARIZACION GASTOS CORRIENTES DESEMBOLSADOS MEDIANTE CAJA CHICA DIRECCIÓN DE DIRECCIÓN JURÍDICA (SUPERVISIÓN Y AUDITORIA) DESDE NO. 4137 HASTA 4160, CORRESP. 2023</t>
  </si>
  <si>
    <t>TRANSF. # 00038</t>
  </si>
  <si>
    <t>CARGO POR CERTIFICACION DE CHEQUES NOS. 16009, 16010 Y 16011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</si>
</sst>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m/d/yy"/>
    <numFmt numFmtId="166" formatCode="#,##0.00;\-#,##0.00;* ??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24"/>
      <name val="Calibri Light"/>
      <family val="2"/>
    </font>
    <font>
      <sz val="24"/>
      <name val="Calibri Light"/>
      <family val="2"/>
    </font>
    <font>
      <b/>
      <sz val="48"/>
      <name val="Century Gothic"/>
      <family val="2"/>
    </font>
    <font>
      <sz val="20"/>
      <color rgb="FF000000"/>
      <name val="Calibri Light"/>
      <family val="2"/>
    </font>
    <font>
      <sz val="20"/>
      <name val="Calibri Light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4" fontId="4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43" fillId="0" borderId="0" xfId="1" applyFont="1" applyFill="1" applyBorder="1"/>
    <xf numFmtId="4" fontId="40" fillId="0" borderId="0" xfId="0" applyNumberFormat="1" applyFont="1"/>
    <xf numFmtId="0" fontId="39" fillId="0" borderId="0" xfId="0" applyFont="1"/>
    <xf numFmtId="0" fontId="4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7" fillId="4" borderId="1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3" fontId="47" fillId="4" borderId="9" xfId="1" applyFont="1" applyFill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right" vertical="center"/>
    </xf>
    <xf numFmtId="4" fontId="51" fillId="2" borderId="2" xfId="0" applyNumberFormat="1" applyFont="1" applyFill="1" applyBorder="1" applyAlignment="1">
      <alignment horizontal="right"/>
    </xf>
    <xf numFmtId="4" fontId="48" fillId="2" borderId="12" xfId="0" applyNumberFormat="1" applyFont="1" applyFill="1" applyBorder="1" applyAlignment="1">
      <alignment horizontal="right" vertical="center"/>
    </xf>
    <xf numFmtId="43" fontId="47" fillId="2" borderId="13" xfId="1" applyFont="1" applyFill="1" applyBorder="1" applyAlignment="1"/>
    <xf numFmtId="4" fontId="47" fillId="2" borderId="13" xfId="0" applyNumberFormat="1" applyFont="1" applyFill="1" applyBorder="1" applyAlignment="1">
      <alignment horizontal="right"/>
    </xf>
    <xf numFmtId="166" fontId="50" fillId="0" borderId="2" xfId="0" applyNumberFormat="1" applyFont="1" applyBorder="1" applyAlignment="1">
      <alignment horizontal="right"/>
    </xf>
    <xf numFmtId="0" fontId="47" fillId="4" borderId="3" xfId="0" applyFont="1" applyFill="1" applyBorder="1" applyAlignment="1">
      <alignment vertical="center" wrapText="1"/>
    </xf>
    <xf numFmtId="4" fontId="48" fillId="2" borderId="10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14" fontId="51" fillId="0" borderId="4" xfId="0" applyNumberFormat="1" applyFont="1" applyBorder="1"/>
    <xf numFmtId="0" fontId="51" fillId="0" borderId="2" xfId="0" applyFont="1" applyBorder="1" applyAlignment="1">
      <alignment horizontal="right"/>
    </xf>
    <xf numFmtId="0" fontId="51" fillId="0" borderId="2" xfId="0" applyFont="1" applyBorder="1" applyAlignment="1">
      <alignment wrapText="1"/>
    </xf>
    <xf numFmtId="164" fontId="51" fillId="0" borderId="2" xfId="1" applyNumberFormat="1" applyFont="1" applyFill="1" applyBorder="1"/>
    <xf numFmtId="43" fontId="51" fillId="0" borderId="2" xfId="1" applyFont="1" applyFill="1" applyBorder="1"/>
    <xf numFmtId="165" fontId="50" fillId="0" borderId="2" xfId="0" applyNumberFormat="1" applyFont="1" applyBorder="1" applyAlignment="1">
      <alignment horizontal="center"/>
    </xf>
    <xf numFmtId="49" fontId="50" fillId="0" borderId="2" xfId="0" applyNumberFormat="1" applyFont="1" applyBorder="1" applyAlignment="1">
      <alignment horizontal="center"/>
    </xf>
    <xf numFmtId="49" fontId="50" fillId="0" borderId="2" xfId="0" applyNumberFormat="1" applyFont="1" applyBorder="1" applyAlignment="1">
      <alignment horizontal="left" wrapText="1"/>
    </xf>
    <xf numFmtId="0" fontId="45" fillId="5" borderId="6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47" fillId="4" borderId="1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</cellXfs>
  <cellStyles count="45">
    <cellStyle name="Comma" xfId="1" builtinId="3"/>
    <cellStyle name="Comma 2" xfId="2" xr:uid="{00000000-0005-0000-0000-000001000000}"/>
    <cellStyle name="Comma 4" xfId="3" xr:uid="{00000000-0005-0000-0000-000002000000}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1797460</xdr:colOff>
      <xdr:row>0</xdr:row>
      <xdr:rowOff>153630</xdr:rowOff>
    </xdr:from>
    <xdr:to>
      <xdr:col>6</xdr:col>
      <xdr:colOff>46089</xdr:colOff>
      <xdr:row>3</xdr:row>
      <xdr:rowOff>352324</xdr:rowOff>
    </xdr:to>
    <xdr:pic>
      <xdr:nvPicPr>
        <xdr:cNvPr id="7" name="Picture 6" descr="Logo&#10;&#10;Description automatically generat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5071008" y="153630"/>
          <a:ext cx="2104718" cy="14594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="60" zoomScaleNormal="60" workbookViewId="0">
      <selection sqref="A1:F18"/>
    </sheetView>
  </sheetViews>
  <sheetFormatPr defaultColWidth="9.140625" defaultRowHeight="12.75" x14ac:dyDescent="0.2"/>
  <cols>
    <col min="1" max="1" width="21" customWidth="1"/>
    <col min="2" max="2" width="32.7109375" style="10" customWidth="1"/>
    <col min="3" max="3" width="142.85546875" customWidth="1"/>
    <col min="4" max="4" width="33" bestFit="1" customWidth="1"/>
    <col min="5" max="5" width="29.140625" customWidth="1"/>
    <col min="6" max="6" width="28.85546875" customWidth="1"/>
    <col min="10" max="10" width="19" customWidth="1"/>
  </cols>
  <sheetData>
    <row r="1" spans="1:9" s="5" customFormat="1" x14ac:dyDescent="0.2">
      <c r="B1" s="15"/>
      <c r="C1" s="16"/>
      <c r="D1" s="16"/>
      <c r="E1" s="16"/>
      <c r="F1" s="16"/>
    </row>
    <row r="2" spans="1:9" s="5" customFormat="1" ht="58.5" x14ac:dyDescent="0.2">
      <c r="A2" s="41" t="s">
        <v>10</v>
      </c>
      <c r="B2" s="41"/>
      <c r="C2" s="41"/>
      <c r="D2" s="41"/>
      <c r="E2" s="41"/>
      <c r="F2" s="41"/>
    </row>
    <row r="3" spans="1:9" s="5" customFormat="1" ht="29.25" x14ac:dyDescent="0.2">
      <c r="A3" s="44" t="s">
        <v>11</v>
      </c>
      <c r="B3" s="44"/>
      <c r="C3" s="44"/>
      <c r="D3" s="44"/>
      <c r="E3" s="44"/>
      <c r="F3" s="44"/>
    </row>
    <row r="4" spans="1:9" s="5" customFormat="1" ht="29.25" x14ac:dyDescent="0.2">
      <c r="A4" s="40" t="s">
        <v>9</v>
      </c>
      <c r="B4" s="40"/>
      <c r="C4" s="40"/>
      <c r="D4" s="40"/>
      <c r="E4" s="40"/>
      <c r="F4" s="40"/>
    </row>
    <row r="5" spans="1:9" s="2" customFormat="1" ht="34.5" x14ac:dyDescent="0.2">
      <c r="A5" s="37" t="s">
        <v>12</v>
      </c>
      <c r="B5" s="38"/>
      <c r="C5" s="38"/>
      <c r="D5" s="38"/>
      <c r="E5" s="38"/>
      <c r="F5" s="39"/>
      <c r="G5" s="3"/>
      <c r="H5" s="3"/>
      <c r="I5" s="3"/>
    </row>
    <row r="6" spans="1:9" s="2" customFormat="1" ht="31.5" x14ac:dyDescent="0.2">
      <c r="A6" s="42"/>
      <c r="B6" s="43"/>
      <c r="C6" s="11"/>
      <c r="D6" s="43" t="s">
        <v>6</v>
      </c>
      <c r="E6" s="43"/>
      <c r="F6" s="17">
        <v>165251.47000000003</v>
      </c>
      <c r="G6" s="3"/>
      <c r="H6" s="3"/>
      <c r="I6" s="3"/>
    </row>
    <row r="7" spans="1:9" s="2" customFormat="1" ht="50.25" customHeight="1" x14ac:dyDescent="0.2">
      <c r="A7" s="24" t="s">
        <v>3</v>
      </c>
      <c r="B7" s="14" t="s">
        <v>4</v>
      </c>
      <c r="C7" s="12" t="s">
        <v>5</v>
      </c>
      <c r="D7" s="13" t="s">
        <v>0</v>
      </c>
      <c r="E7" s="14" t="s">
        <v>1</v>
      </c>
      <c r="F7" s="12" t="s">
        <v>2</v>
      </c>
      <c r="G7" s="3"/>
      <c r="H7" s="3"/>
      <c r="I7" s="3"/>
    </row>
    <row r="8" spans="1:9" s="27" customFormat="1" ht="78.75" x14ac:dyDescent="0.4">
      <c r="A8" s="34">
        <v>45058</v>
      </c>
      <c r="B8" s="35" t="s">
        <v>13</v>
      </c>
      <c r="C8" s="36" t="s">
        <v>27</v>
      </c>
      <c r="D8" s="23"/>
      <c r="E8" s="23">
        <v>16983.22</v>
      </c>
      <c r="F8" s="19">
        <f>+F6+D8-E8</f>
        <v>148268.25000000003</v>
      </c>
    </row>
    <row r="9" spans="1:9" s="27" customFormat="1" ht="105" x14ac:dyDescent="0.4">
      <c r="A9" s="34">
        <v>45119</v>
      </c>
      <c r="B9" s="35" t="s">
        <v>14</v>
      </c>
      <c r="C9" s="36" t="s">
        <v>28</v>
      </c>
      <c r="D9" s="23"/>
      <c r="E9" s="23">
        <v>12279.26</v>
      </c>
      <c r="F9" s="19">
        <f>+F8+D9-E9</f>
        <v>135988.99000000002</v>
      </c>
    </row>
    <row r="10" spans="1:9" s="27" customFormat="1" ht="52.5" x14ac:dyDescent="0.4">
      <c r="A10" s="34" t="s">
        <v>15</v>
      </c>
      <c r="B10" s="35" t="s">
        <v>29</v>
      </c>
      <c r="C10" s="36" t="s">
        <v>16</v>
      </c>
      <c r="D10" s="23">
        <v>118964.51</v>
      </c>
      <c r="E10" s="23"/>
      <c r="F10" s="19">
        <f t="shared" ref="F10:F16" si="0">+F9+D10-E10</f>
        <v>254953.5</v>
      </c>
    </row>
    <row r="11" spans="1:9" s="27" customFormat="1" ht="78.75" x14ac:dyDescent="0.4">
      <c r="A11" s="34" t="s">
        <v>17</v>
      </c>
      <c r="B11" s="35" t="s">
        <v>18</v>
      </c>
      <c r="C11" s="36" t="s">
        <v>26</v>
      </c>
      <c r="D11" s="23"/>
      <c r="E11" s="23">
        <v>15444.44</v>
      </c>
      <c r="F11" s="19">
        <f t="shared" si="0"/>
        <v>239509.06</v>
      </c>
    </row>
    <row r="12" spans="1:9" s="27" customFormat="1" ht="78.75" x14ac:dyDescent="0.4">
      <c r="A12" s="34" t="s">
        <v>22</v>
      </c>
      <c r="B12" s="35" t="s">
        <v>19</v>
      </c>
      <c r="C12" s="36" t="s">
        <v>23</v>
      </c>
      <c r="D12" s="23"/>
      <c r="E12" s="23">
        <f>9275</f>
        <v>9275</v>
      </c>
      <c r="F12" s="19">
        <f t="shared" si="0"/>
        <v>230234.06</v>
      </c>
    </row>
    <row r="13" spans="1:9" s="27" customFormat="1" ht="105" x14ac:dyDescent="0.4">
      <c r="A13" s="34" t="s">
        <v>22</v>
      </c>
      <c r="B13" s="35" t="s">
        <v>20</v>
      </c>
      <c r="C13" s="36" t="s">
        <v>24</v>
      </c>
      <c r="D13" s="23"/>
      <c r="E13" s="23">
        <f>6111.52</f>
        <v>6111.52</v>
      </c>
      <c r="F13" s="19">
        <f t="shared" si="0"/>
        <v>224122.54</v>
      </c>
    </row>
    <row r="14" spans="1:9" s="27" customFormat="1" ht="78.75" x14ac:dyDescent="0.4">
      <c r="A14" s="34" t="s">
        <v>22</v>
      </c>
      <c r="B14" s="35" t="s">
        <v>21</v>
      </c>
      <c r="C14" s="36" t="s">
        <v>25</v>
      </c>
      <c r="D14" s="23"/>
      <c r="E14" s="23">
        <f>16587.39</f>
        <v>16587.39</v>
      </c>
      <c r="F14" s="19">
        <f t="shared" si="0"/>
        <v>207535.15000000002</v>
      </c>
    </row>
    <row r="15" spans="1:9" s="27" customFormat="1" ht="52.5" customHeight="1" thickBot="1" x14ac:dyDescent="0.45">
      <c r="A15" s="34" t="s">
        <v>22</v>
      </c>
      <c r="B15" s="35"/>
      <c r="C15" s="36" t="s">
        <v>30</v>
      </c>
      <c r="D15" s="23"/>
      <c r="E15" s="23">
        <v>1500</v>
      </c>
      <c r="F15" s="19">
        <f t="shared" si="0"/>
        <v>206035.15000000002</v>
      </c>
    </row>
    <row r="16" spans="1:9" s="28" customFormat="1" ht="27" hidden="1" thickBot="1" x14ac:dyDescent="0.45">
      <c r="A16" s="29"/>
      <c r="B16" s="30"/>
      <c r="C16" s="31"/>
      <c r="D16" s="32">
        <v>0</v>
      </c>
      <c r="E16" s="33">
        <v>0</v>
      </c>
      <c r="F16" s="19">
        <f t="shared" si="0"/>
        <v>206035.15000000002</v>
      </c>
    </row>
    <row r="17" spans="1:9" s="3" customFormat="1" ht="32.25" thickBot="1" x14ac:dyDescent="0.55000000000000004">
      <c r="A17" s="25"/>
      <c r="B17" s="18"/>
      <c r="C17" s="20" t="s">
        <v>7</v>
      </c>
      <c r="D17" s="21">
        <f>SUM(D8:D12)</f>
        <v>118964.51</v>
      </c>
      <c r="E17" s="21">
        <f>SUM(E8:E16)</f>
        <v>78180.83</v>
      </c>
      <c r="F17" s="22">
        <f>+F16</f>
        <v>206035.15000000002</v>
      </c>
    </row>
    <row r="18" spans="1:9" s="1" customFormat="1" ht="16.5" x14ac:dyDescent="0.2">
      <c r="A18" s="26"/>
      <c r="B18" s="9"/>
      <c r="C18" s="8" t="s">
        <v>8</v>
      </c>
      <c r="D18" s="6"/>
      <c r="E18" s="6"/>
      <c r="F18" s="4" t="s">
        <v>8</v>
      </c>
      <c r="G18" s="5"/>
      <c r="H18" s="5"/>
      <c r="I18" s="5"/>
    </row>
    <row r="19" spans="1:9" x14ac:dyDescent="0.2">
      <c r="D19" s="6"/>
      <c r="E19" s="6" t="s">
        <v>8</v>
      </c>
    </row>
    <row r="20" spans="1:9" x14ac:dyDescent="0.2">
      <c r="D20" s="6"/>
    </row>
    <row r="22" spans="1:9" x14ac:dyDescent="0.2">
      <c r="F22" s="7" t="s">
        <v>8</v>
      </c>
    </row>
  </sheetData>
  <mergeCells count="6">
    <mergeCell ref="A5:F5"/>
    <mergeCell ref="A4:F4"/>
    <mergeCell ref="A2:F2"/>
    <mergeCell ref="A6:B6"/>
    <mergeCell ref="D6:E6"/>
    <mergeCell ref="A3:F3"/>
  </mergeCells>
  <phoneticPr fontId="44" type="noConversion"/>
  <pageMargins left="0.25" right="0.25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2023</vt:lpstr>
      <vt:lpstr>'DICIEMBRE 2023'!Print_Area</vt:lpstr>
      <vt:lpstr>'DICIEMBRE 2023'!Print_Titles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2024-01-16T13:09:19Z</cp:lastPrinted>
  <dcterms:created xsi:type="dcterms:W3CDTF">2006-07-11T17:39:34Z</dcterms:created>
  <dcterms:modified xsi:type="dcterms:W3CDTF">2024-01-16T13:09:37Z</dcterms:modified>
</cp:coreProperties>
</file>