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 tabRatio="601"/>
  </bookViews>
  <sheets>
    <sheet name="DICIEMBRE 2017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H80" i="11"/>
  <c r="J43" i="11" l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/>
</calcChain>
</file>

<file path=xl/sharedStrings.xml><?xml version="1.0" encoding="utf-8"?>
<sst xmlns="http://schemas.openxmlformats.org/spreadsheetml/2006/main" count="157" uniqueCount="100">
  <si>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</si>
  <si>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</si>
  <si>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</si>
  <si>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</si>
  <si>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</si>
  <si>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</si>
  <si>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</si>
  <si>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</si>
  <si>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</si>
  <si>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</si>
  <si>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</si>
  <si>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</si>
  <si>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</si>
  <si>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“Año del Desarrollo Agroforestal”</t>
  </si>
  <si>
    <t>Del 01 al 31 de diciembre del 2017</t>
  </si>
  <si>
    <t>15/12/17</t>
  </si>
  <si>
    <t>18/12/17</t>
  </si>
  <si>
    <t>10167</t>
  </si>
  <si>
    <t>10168</t>
  </si>
  <si>
    <t>LIB. #2229-1</t>
  </si>
  <si>
    <t>LIB. #2266-1</t>
  </si>
  <si>
    <t>LIB. #2267-1</t>
  </si>
  <si>
    <t>LIB. #2270-1</t>
  </si>
  <si>
    <t>LIB. #</t>
  </si>
  <si>
    <t>LIB. #2343-1</t>
  </si>
  <si>
    <t>181217</t>
  </si>
  <si>
    <t>PAGO A TRAVES DEL SIGEF (ISR 10% Y 18% ITBIS PROVEEDORES DEL ESTADO) LIBRAMIENTO NO. 2229-1, FACTURA PROVEEDOR RAFAEL LEONIDAS MARQUEZ.-</t>
  </si>
  <si>
    <t>PAGO A TRAVES DEL SIGEF (ISR 10% Y 18% ITBIS PROVEEDORES DEL ESTADO) LIBRAMIENTO NO. 2266-1, FACTURA PROVEEDOR VICTORIA MARTE.-</t>
  </si>
  <si>
    <t>PAGO A TRAVES DEL SIGEF (ISR 10% Y 18% ITBIS PROVEEDORES DEL ESTADO) LIBRAMIENTO NO. 2267-1, FACTURA PROVEEDOR RAFAEL LEONIDAS MARQUEZ.-</t>
  </si>
  <si>
    <t>PAGO A TRAVES DEL SIGEF (ISR 10% Y 18% ITBIS PROVEEDORES DEL ESTADO) LIBRAMIENTO NO. 2270-1, FACTURA PROVEEDOR VICTORIA MARTE.-</t>
  </si>
  <si>
    <t>PAGO A TRAVES DEL SIGEF (ISR 10% Y 18% ITBIS PROVEEDORES DEL ESTADO) LIBRAMIENTO NO. 2343-1, FACTURA PROVEEDOR LUISA MIGUELINA LORA SALCEDO.-</t>
  </si>
  <si>
    <t>P/REG. DEPOSITO POR CONCEPTO DE CXC EMPLEADOS POR CARGOS REFLEJADOS EN FLOTA INSTITUCIONAL ASIGNADA A  EMPLEADO MARINA FIALLO, S/ANEXOS.</t>
  </si>
  <si>
    <t>P/REG. DEPOSITO POR CONCEPTO DE CXC EMPLEADOS POR CARGOS REFLEJADOS EN FLOTA INSTITUCIONAL ASIGNADA A  EMPLEADO RAMON PICHARDO, S/ANEXOS.</t>
  </si>
  <si>
    <t xml:space="preserve">(Victoria Marte) P/REG. DEPOSITO POR CONCEPTO DE CXC EMPLEADOS POR CARGOS REFLEJADOS EN FLOTA INSTITUCIONAL ASIGNADA A  EMPLEADO RAMON PICHARDO, S/ANEXOS.
</t>
  </si>
  <si>
    <t>P/REG. DEPOSITO POR CONCEPTO DE PAGO (09) HONORARIOS ACUERDOS DE PAGOS ORDINARIOS A RAZON DE RD$400.00 C/U ENTRE LA TSS Y LOS EMPLEADORES:</t>
  </si>
  <si>
    <t>(DR. RAFAEL L. MARQUEZ) Pago factura #687, por concepto de notarización de 23 acuerdos de pagos ordinarios, correspondientes a septiembre 2017 (Depositados en la cta. colectora)</t>
  </si>
  <si>
    <t>(Victoria Marte) Pago factura #170, por concepto de notarización de 44 acuerdos de pagos ordinarios, correspondientes a octubre 2017  (Depositados en la cta. colectora):</t>
  </si>
  <si>
    <t>19/12/17</t>
  </si>
  <si>
    <t>22/12/17</t>
  </si>
  <si>
    <t>26/12/17</t>
  </si>
  <si>
    <t>10197</t>
  </si>
  <si>
    <t>LIB. #2369-2</t>
  </si>
  <si>
    <t>LIB. #2366-1</t>
  </si>
  <si>
    <t>LIB. #2425-1</t>
  </si>
  <si>
    <t>261217</t>
  </si>
  <si>
    <t>PAGO A TRAVES DEL SIGEF (ISR 5% PROVEEDORES DEL ESTADO) LIBRAMIENTO NO. 2366-1, FACTURA PROVEEDOR IQTEK SOLUTIONS, SRL.-</t>
  </si>
  <si>
    <t>PAGO A TRAVES DEL SIGEF (ISR 5% Y 30% DEL ITBIS PROVEEDORES DEL ESTADO) LIBRAMIENTO NO. 2425-1, FACTURA PROVEEDOR MULTICOMPUTOS, SRL.-</t>
  </si>
  <si>
    <t>P/REG. DEPOSITO POR CONCEPTO DE DEVOLUCION DE DEPOSITO POR CONCEPTO DE ENTREGA LOCAL #44, UNICENTRO PLAZA, S/ANEXOS.</t>
  </si>
  <si>
    <t>(ARISMENDY ALTAGRACIA MARTINEZ) DEVOLUCION A EMPLEADOR DEL DEPOSITO NO. 240774146, DEPOSITADO ERRONEAMENTE EN CTA. COLECTORA, S/ANEXOS.</t>
  </si>
  <si>
    <t>(IQTEK SOLUTIONS, SRL) PAGO FACT. #272, POR CONCEPTO DE COMPRA (4) RACK MONT ATS 15A/ 10 OUTLET/100-120V-MOUNT TRANSFER SWITCHES (APC RACK AUTOMATIC TRANSFER SWITCH AP 4450-REDUNDANT SWITCH), (100) LABEL PARA CINTAS DE TIPO LT06 (QUANTUM BARCODE LABEL -200 LTO-7 ULTRIUM TAPR CARTRIDGE BARCODE LABELS), (4) CINTA DE LIMPIEZA DE TIPO LTO PARA DRIBES LT06 (QUANTUM LTO UNIVERSAL CLEANING -LTO ULTRIUM), S/ORDEN SIGEF NO. OR-2017-155.</t>
  </si>
  <si>
    <t>(Multicomputos) PAGO FACT. #12467,  POR CONCEPTO DE SOPORTE ANNUAL DE SERVICIOS DE TECNOLOGIA , S/ORDEN SIGEF NO. OR-2016-</t>
  </si>
  <si>
    <t>P/REG. DEPOSITO POR CONCEPTO DE PAGO (07) HONORARIOS ACUERDOS DE PAGOS ORDINARIOS A RAZON DE RD$400.00 C/U ENTRE LA TSS Y LOS EMPLEADORES:</t>
  </si>
  <si>
    <t>29/12/17</t>
  </si>
  <si>
    <t>LIB. #2509-1</t>
  </si>
  <si>
    <t>LIB. #2510-1</t>
  </si>
  <si>
    <t>LIB. #2667-1</t>
  </si>
  <si>
    <t>LIB. #2671-1</t>
  </si>
  <si>
    <t>LIB. #2578-1</t>
  </si>
  <si>
    <t>LIB. #2597-1</t>
  </si>
  <si>
    <t>LIB. #2598-1</t>
  </si>
  <si>
    <t>LIB. #2568-1</t>
  </si>
  <si>
    <t>LIB. #2636-1</t>
  </si>
  <si>
    <t>PAGO A TRAVES DEL SIGEF (ISR 5% PROVEEDORES DEL ESTADO) LIBRAMIENTO NO. 2509-1, FACTURA PROVEEDOR ALARM CONTROLS SEGURIDAD, C. POR A.</t>
  </si>
  <si>
    <t>PAGO A TRAVES DEL SIGEF (ISR 5% Y 30% DEL ITBIS PROVEEDORES DEL ESTADO) LIBRAMIENTO NO. 2510-1, FACTURA PROVEEDOR CONSTRUCTORA PABLO YARUL &amp; ASOCIADOS, SRL</t>
  </si>
  <si>
    <t>P/REG. LIB. #2667-1, POR CONCEPTO DE NOMINA POR  COMPENSACION DE CUMPLIMIENTO DE METAS CORRESPONDIENTE AL MES DE DICIEMBRE/ 2017, S/ANEXOS.-</t>
  </si>
  <si>
    <t>P/REG. LIB. #2671-1, POR CONCEPTO DE NOMINA POR  COMPENSACION DE CUMPLIMIENTO DE METAS EX COLABORADORES, CORRESPONDIENTE AL MES DE DICIEMBRE/ 2017, S/ANEXOS.-</t>
  </si>
  <si>
    <t>PAGO A TRAVES DEL SIGEF (ISR 5% PROVEEDORES DEL ESTADO) LIBRAMIENTO NO. 2598-1, FACTURA PROVEEDOR NAP DEL CARIBE INC</t>
  </si>
  <si>
    <t>PAGO A TRAVES DEL SIGEF (ISR 5% PROVEEDORES DEL ESTADO) LIBRAMIENTO NO. 2597-1, FACTURA PROVEEDOR LA COLONIAL, S. A.</t>
  </si>
  <si>
    <t>PAGO A TRAVES DEL SIGEF (ISR 10%  Y EL 18% ITBIS PROVEEDORES DEL ESTADO) LIBRAMIENTO NO. 2578-1, FACTURA PROVEEDOR VICTORIA MARTE DE DE LEON</t>
  </si>
  <si>
    <t>PAGO A TRAVES DEL SIGEF (ISR 10% Y 18% ITBIS PROVEEDORES DEL ESTADO) LIBRAMIENTO NO. 2568-1, FACTURA PROVEEDOR VICTORIA MARTE.-</t>
  </si>
  <si>
    <t>PAGO A TRAVES DEL SIGEF (ISR 10%  Y EL 18% ITBIS PROVEEDORES DEL ESTADO) LIBRAMIENTO NO. 2636-1, FACTURA PROVEEDOR RAFAEL LEONIDAS MARQUEZ</t>
  </si>
  <si>
    <t>27/12/17</t>
  </si>
  <si>
    <t>271217</t>
  </si>
  <si>
    <t>P/REG. DEPOSITO POR CONCEPTO DE PAGO (08) HONORARIOS ACUERDOS DE PAGOS ORDINARIOS A RAZON DE RD$400.00 C/U ENTRE LA TSS Y LOS EMPLEADORES:</t>
  </si>
  <si>
    <t>(ALARM CONTROLS) PAGO FACT. NO. 100674, POR CONCEPTO DE COMPRA DE SISTEMA DE SEGURIDAD DE ALARMA Y MATERIALES DE INSTALACION  PARA  EL NUEVO LOCAL DE LA TSS EN PLAZA NACO, S/ORDEN SIGEF NO. OR-2017-</t>
  </si>
  <si>
    <t>(NAP DEL CARIBE INC) PAGO FACT. #552, POR CONCEPTO DE SERVICIOS DE 6 EXPANSIONES ANCHO DE BANDA PARA USO DE LA TSS, S/ORDEN SIGEF NO. OR-2017-99</t>
  </si>
  <si>
    <t>((RAFAEL L. MARQUEZ) PAGO FACTURA #191, POR CONCEPTO DE SERVICIO DE NOTARIZACION DE 2 ACTAS DE COMPARACIÓN DE PRECIOS (TSS-CCC-LPN-2017-001 Y TSS-CCC-CP-2017-008), CORRESPONDIENTE MES DE DICIEMBRE 2017</t>
  </si>
  <si>
    <t xml:space="preserve">(Victoria Marte) Pago factura #172, por concepto de servicio de notarización de 1 contrato de prestación de servicios suscrito entre la TSS y el proveedor La Colonial De Seguros, S. A. (CSV-1017-02), correspondiente al mes de octubre 2017.-
</t>
  </si>
  <si>
    <t>(COMPAÑIA DE SEGUROS LA COLONIAL) Pago factura #11593508, por concepto de inclusión de un vehículo en la póliza de seguros No. 1-2-500-0290136 (Vehículos de motor) (Periodo 31/10/17 hasta 31/11/18.-</t>
  </si>
  <si>
    <t>(Victoria Marte) Pago factura #171, por concepto de servicio de notarización de 2 actas de comparación de precios (TSS-CCC-LPN-2017-001 y TSS-CCC-CP-2017-009), noviembre 2017.-</t>
  </si>
  <si>
    <t xml:space="preserve">(Const. Pablo Yarull &amp; Asoc.) Pago  factura #0026, por concepto del 3er. pago del contrato No. CSV/1116-1, para readecuación de las oficinas de la TSS ubicado en Plaza Naco (Cubicación 3),según orden de compra #OR-2016-148.-
</t>
  </si>
  <si>
    <t>(LUISA M. LORA SALCEDO) Pago factura #242, por concepto de servicio de notarización de (1) contrato de compra de botellones de agua y servicio de llenado (CSV-1117-01) + (1) contrato</t>
  </si>
  <si>
    <t>LIB. #2687-1</t>
  </si>
  <si>
    <t>PAGO A TRAVES DEL SIGEF (ISR 10% Y 18% ITBIS PROVEEDORES DEL ESTADO) LIBRAMIENTO NO. 2687-1, FACTURA PROVEEDOR LUISA MIGUELINA LORA SALCEDO DE MATEO</t>
  </si>
  <si>
    <t xml:space="preserve">(LUISA M. LORA SALCEDO) Pago factura #243, por concepto de servicio de notarización de (2) contrato de adquisición de bienes y servicios (CSV-1117-04 y CSV-1117-03), suscrito entre la TSS y los proveedores IQTEK Solutions, SRL y Multicomputos, SRL, en el mes de noviembre 2017.-
</t>
  </si>
  <si>
    <t>31/12/17</t>
  </si>
  <si>
    <t>LIB. #2661-1</t>
  </si>
  <si>
    <t>LIB. #2686-1</t>
  </si>
  <si>
    <t>LIB. #2706-1</t>
  </si>
  <si>
    <t>LIB. #2707-1</t>
  </si>
  <si>
    <t>311217</t>
  </si>
  <si>
    <t>PAGO A TRAVES DEL SIGEF (ISR 5% PROVEEDORES DEL ESTADO) LIBRAMIENTO NO. 2661-1, FACTURA PROVEEDOR MULTICOMPUTOS, SRL</t>
  </si>
  <si>
    <t>PAGO A TRAVES DEL SIGEF (ISR 10% Y 18% ITBIS PROVEEDORES DEL ESTADO) LIBRAMIENTO NO. 2686-1, FACTURA PROVEEDOR LUISA MIGUELINA LORA SALCEDO DE MATEO</t>
  </si>
  <si>
    <t>PAGO A TRAVES DEL SIGEF (ISR 5%  PROVEEDORES DEL ESTADO) LIBRAMIENTO NO. 2707-1, FACTURA PROVEEDOR MULTICOMPUTOS</t>
  </si>
  <si>
    <t>PAGO A TRAVES DEL SIGEF (ISR 5%  PROVEEDORES DEL ESTADO) LIBRAMIENTO NO. 2706-1, FACTURA PROVEEDOR SISTEMA CONTABLES M&amp;B, EIRL</t>
  </si>
  <si>
    <t>P/REG. DEPOSITO POR CONCEPTO DE PAGO (24) HONORARIOS ACUERDOS DE PAGOS ORDINARIOS A RAZON DE RD$400.00 C/U ENTRE LA TSS Y LOS EMPLEADORES:</t>
  </si>
  <si>
    <t>(Multicomputos) PAGO FACT. #12505, POR CONCEPTO DE COMPRA LICENCIA BASE EDITOR DE TICKEST  SELECCION DE PRIORIDADES Y CONTROLES , S/ORDEN NO. TSS-2017-197</t>
  </si>
  <si>
    <t>(SISTEMA CONTABLES M&amp;B, EIRL) PAGO FACT. #6277, POR CONCEPTO DE COMPRA LICENCIA SOFTWARE PARA CONTROL DE ASISTENCIA , S/ORDEN NO. TSS-2017-00198</t>
  </si>
  <si>
    <t>(LUISA M. LORA SALCEDO) Pago factura #244, por concepto de notarización de 45 acuerdos de pagos ordinarios, correspondientes a noviembre 2017</t>
  </si>
  <si>
    <t>(Multicomputos) PAGO FACT. #12502, POR CONCEPTO DE COMPRA FC1-10-LVOVM-248-02-36 - 24X7 FORTICARE CONTRACT ( FOR 1-6 GB / DAYS OF LOGS) 3 YEARS , S/ORDEN SIGEF NO. OR-2017-156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</si>
</sst>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9" fontId="15" fillId="0" borderId="9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65" fontId="14" fillId="0" borderId="9" xfId="0" applyNumberFormat="1" applyFont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166" fontId="15" fillId="0" borderId="9" xfId="0" applyNumberFormat="1" applyFont="1" applyBorder="1" applyAlignment="1">
      <alignment horizontal="right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F1" zoomScale="62" zoomScaleNormal="62" workbookViewId="0">
      <selection activeCell="G68" sqref="G68"/>
    </sheetView>
  </sheetViews>
  <sheetFormatPr defaultRowHeight="50.1" customHeight="1" x14ac:dyDescent="0.2"/>
  <cols>
    <col min="5" max="5" width="15.28515625" style="46" customWidth="1"/>
    <col min="6" max="6" width="25.28515625" style="46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2"/>
      <c r="F1" s="42"/>
    </row>
    <row r="2" spans="1:13" s="9" customFormat="1" ht="20.100000000000001" customHeight="1" x14ac:dyDescent="0.2">
      <c r="E2" s="56"/>
      <c r="F2" s="42"/>
    </row>
    <row r="3" spans="1:13" s="9" customFormat="1" ht="20.100000000000001" customHeight="1" x14ac:dyDescent="0.2">
      <c r="E3" s="42"/>
      <c r="F3" s="47"/>
      <c r="G3" s="12"/>
      <c r="H3" s="13" t="s">
        <v>9</v>
      </c>
    </row>
    <row r="4" spans="1:13" s="9" customFormat="1" ht="20.100000000000001" customHeight="1" x14ac:dyDescent="0.2">
      <c r="D4" s="65"/>
      <c r="E4" s="65"/>
      <c r="F4" s="65"/>
      <c r="G4" s="65"/>
      <c r="H4" s="65"/>
      <c r="I4" s="65"/>
      <c r="J4" s="65"/>
    </row>
    <row r="5" spans="1:13" s="9" customFormat="1" ht="20.100000000000001" customHeight="1" x14ac:dyDescent="0.2">
      <c r="C5"/>
      <c r="D5" s="65"/>
      <c r="E5" s="65"/>
      <c r="F5" s="65"/>
      <c r="G5" s="65"/>
      <c r="H5" s="65"/>
      <c r="I5" s="65"/>
      <c r="J5" s="65"/>
    </row>
    <row r="6" spans="1:13" s="9" customFormat="1" ht="20.100000000000001" customHeight="1" x14ac:dyDescent="0.2">
      <c r="D6" s="66"/>
      <c r="E6" s="66"/>
      <c r="F6" s="66"/>
      <c r="G6" s="66"/>
      <c r="H6" s="66"/>
      <c r="I6" s="66"/>
      <c r="J6" s="66"/>
    </row>
    <row r="7" spans="1:13" s="9" customFormat="1" ht="20.100000000000001" customHeight="1" x14ac:dyDescent="0.2">
      <c r="D7" s="53"/>
      <c r="E7" s="55"/>
      <c r="F7" s="55"/>
      <c r="G7" s="53"/>
      <c r="H7" s="53"/>
      <c r="I7" s="53"/>
      <c r="J7" s="53"/>
    </row>
    <row r="8" spans="1:13" s="9" customFormat="1" ht="20.100000000000001" customHeight="1" x14ac:dyDescent="0.2">
      <c r="D8" s="53"/>
      <c r="E8" s="55"/>
      <c r="F8" s="55"/>
      <c r="G8" s="53"/>
      <c r="H8" s="53"/>
      <c r="I8" s="53"/>
      <c r="J8" s="53"/>
    </row>
    <row r="9" spans="1:13" s="9" customFormat="1" ht="20.100000000000001" customHeight="1" x14ac:dyDescent="0.2">
      <c r="D9" s="53"/>
      <c r="E9" s="55"/>
      <c r="F9" s="55"/>
      <c r="G9" s="53"/>
      <c r="H9" s="53"/>
      <c r="I9" s="53"/>
      <c r="J9" s="53"/>
    </row>
    <row r="10" spans="1:13" s="9" customFormat="1" ht="20.100000000000001" customHeight="1" x14ac:dyDescent="0.2">
      <c r="D10" s="53"/>
      <c r="E10" s="55"/>
      <c r="F10" s="55"/>
      <c r="G10" s="53"/>
      <c r="H10" s="53"/>
      <c r="I10" s="53"/>
      <c r="J10" s="53"/>
    </row>
    <row r="11" spans="1:13" s="9" customFormat="1" ht="20.100000000000001" customHeight="1" x14ac:dyDescent="0.2">
      <c r="D11" s="69" t="s">
        <v>12</v>
      </c>
      <c r="E11" s="69"/>
      <c r="F11" s="69"/>
      <c r="G11" s="69"/>
      <c r="H11" s="69"/>
      <c r="I11" s="69"/>
      <c r="J11" s="69"/>
      <c r="K11" s="54"/>
      <c r="L11" s="54"/>
      <c r="M11" s="54"/>
    </row>
    <row r="12" spans="1:13" s="9" customFormat="1" ht="20.100000000000001" customHeight="1" x14ac:dyDescent="0.2">
      <c r="D12" s="53"/>
      <c r="E12" s="55"/>
      <c r="F12" s="55"/>
      <c r="G12" s="53"/>
      <c r="H12" s="53"/>
      <c r="I12" s="53"/>
      <c r="J12" s="53"/>
    </row>
    <row r="13" spans="1:13" s="9" customFormat="1" ht="20.100000000000001" customHeight="1" x14ac:dyDescent="0.3">
      <c r="C13" s="35"/>
      <c r="D13" s="27" t="s">
        <v>13</v>
      </c>
      <c r="E13" s="43"/>
      <c r="F13" s="43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4"/>
      <c r="F14" s="44"/>
      <c r="G14" s="10"/>
      <c r="H14" s="10"/>
      <c r="I14" s="10"/>
      <c r="J14" s="10"/>
    </row>
    <row r="15" spans="1:13" s="9" customFormat="1" ht="20.100000000000001" customHeight="1" x14ac:dyDescent="0.2">
      <c r="D15" s="67" t="s">
        <v>3</v>
      </c>
      <c r="E15" s="67"/>
      <c r="F15" s="67"/>
      <c r="G15" s="67"/>
      <c r="H15" s="67"/>
      <c r="I15" s="67"/>
      <c r="J15" s="67"/>
    </row>
    <row r="16" spans="1:13" s="9" customFormat="1" ht="20.100000000000001" customHeight="1" x14ac:dyDescent="0.2">
      <c r="A16" s="68" t="s">
        <v>10</v>
      </c>
      <c r="B16" s="68"/>
      <c r="C16" s="68"/>
      <c r="D16" s="68"/>
      <c r="E16" s="68"/>
      <c r="F16" s="68"/>
      <c r="G16" s="68"/>
      <c r="H16" s="68"/>
      <c r="I16" s="68"/>
      <c r="J16" s="68"/>
    </row>
    <row r="17" spans="1:13" s="9" customFormat="1" ht="20.100000000000001" customHeight="1" x14ac:dyDescent="0.2">
      <c r="D17" s="67" t="s">
        <v>14</v>
      </c>
      <c r="E17" s="67"/>
      <c r="F17" s="67"/>
      <c r="G17" s="67"/>
      <c r="H17" s="67"/>
      <c r="I17" s="67"/>
      <c r="J17" s="67"/>
    </row>
    <row r="18" spans="1:13" s="9" customFormat="1" ht="20.100000000000001" customHeight="1" thickBot="1" x14ac:dyDescent="0.25">
      <c r="E18" s="42"/>
      <c r="F18" s="42"/>
    </row>
    <row r="19" spans="1:13" s="2" customFormat="1" ht="50.1" customHeight="1" x14ac:dyDescent="0.2">
      <c r="A19" s="4"/>
      <c r="B19" s="4"/>
      <c r="C19" s="4"/>
      <c r="D19" s="61"/>
      <c r="E19" s="63" t="s">
        <v>11</v>
      </c>
      <c r="F19" s="63"/>
      <c r="G19" s="63"/>
      <c r="H19" s="63"/>
      <c r="I19" s="63"/>
      <c r="J19" s="63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62"/>
      <c r="E20" s="64"/>
      <c r="F20" s="64"/>
      <c r="G20" s="8"/>
      <c r="H20" s="64" t="s">
        <v>7</v>
      </c>
      <c r="I20" s="64"/>
      <c r="J20" s="14">
        <v>21932461.449999999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62"/>
      <c r="E21" s="57" t="s">
        <v>4</v>
      </c>
      <c r="F21" s="48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58">
        <v>42837</v>
      </c>
      <c r="F22" s="41" t="s">
        <v>17</v>
      </c>
      <c r="G22" s="29" t="s">
        <v>31</v>
      </c>
      <c r="H22" s="52">
        <v>628</v>
      </c>
      <c r="I22" s="52"/>
      <c r="J22" s="33">
        <f>+J20+H22-I22</f>
        <v>21933089.449999999</v>
      </c>
    </row>
    <row r="23" spans="1:13" s="6" customFormat="1" ht="54" customHeight="1" x14ac:dyDescent="0.25">
      <c r="D23" s="25"/>
      <c r="E23" s="58">
        <v>42837</v>
      </c>
      <c r="F23" s="41" t="s">
        <v>18</v>
      </c>
      <c r="G23" s="29" t="s">
        <v>32</v>
      </c>
      <c r="H23" s="52">
        <v>2</v>
      </c>
      <c r="I23" s="52"/>
      <c r="J23" s="33">
        <f>+J22+H23-I23</f>
        <v>21933091.449999999</v>
      </c>
    </row>
    <row r="24" spans="1:13" s="6" customFormat="1" ht="42.75" customHeight="1" x14ac:dyDescent="0.25">
      <c r="D24" s="25"/>
      <c r="E24" s="58">
        <v>43051</v>
      </c>
      <c r="F24" s="41" t="s">
        <v>19</v>
      </c>
      <c r="G24" s="29" t="s">
        <v>26</v>
      </c>
      <c r="H24" s="52"/>
      <c r="I24" s="52">
        <v>284.76</v>
      </c>
      <c r="J24" s="33">
        <f t="shared" ref="J24:J79" si="0">+J23+H24-I24</f>
        <v>21932806.689999998</v>
      </c>
    </row>
    <row r="25" spans="1:13" s="4" customFormat="1" ht="63.75" customHeight="1" x14ac:dyDescent="0.25">
      <c r="D25" s="25"/>
      <c r="E25" s="58">
        <v>43051</v>
      </c>
      <c r="F25" s="41" t="s">
        <v>20</v>
      </c>
      <c r="G25" s="29" t="s">
        <v>27</v>
      </c>
      <c r="H25" s="52"/>
      <c r="I25" s="52">
        <v>4176.28</v>
      </c>
      <c r="J25" s="33">
        <f t="shared" si="0"/>
        <v>21928630.409999996</v>
      </c>
    </row>
    <row r="26" spans="1:13" s="4" customFormat="1" ht="48" customHeight="1" x14ac:dyDescent="0.25">
      <c r="D26" s="25"/>
      <c r="E26" s="58">
        <v>43051</v>
      </c>
      <c r="F26" s="41" t="s">
        <v>21</v>
      </c>
      <c r="G26" s="29" t="s">
        <v>28</v>
      </c>
      <c r="H26" s="52"/>
      <c r="I26" s="52">
        <v>2183.0500000000002</v>
      </c>
      <c r="J26" s="33">
        <f t="shared" si="0"/>
        <v>21926447.359999996</v>
      </c>
    </row>
    <row r="27" spans="1:13" s="4" customFormat="1" ht="54" customHeight="1" x14ac:dyDescent="0.25">
      <c r="D27" s="25"/>
      <c r="E27" s="58">
        <v>43051</v>
      </c>
      <c r="F27" s="41" t="s">
        <v>22</v>
      </c>
      <c r="G27" s="29" t="s">
        <v>29</v>
      </c>
      <c r="H27" s="52"/>
      <c r="I27" s="52">
        <v>1755.93</v>
      </c>
      <c r="J27" s="33">
        <f t="shared" si="0"/>
        <v>21924691.429999996</v>
      </c>
    </row>
    <row r="28" spans="1:13" s="4" customFormat="1" ht="50.25" customHeight="1" x14ac:dyDescent="0.25">
      <c r="D28" s="25"/>
      <c r="E28" s="58">
        <v>43051</v>
      </c>
      <c r="F28" s="41" t="s">
        <v>23</v>
      </c>
      <c r="G28" s="30" t="s">
        <v>33</v>
      </c>
      <c r="H28" s="52"/>
      <c r="I28" s="52">
        <v>5644.07</v>
      </c>
      <c r="J28" s="33">
        <f t="shared" si="0"/>
        <v>21919047.359999996</v>
      </c>
    </row>
    <row r="29" spans="1:13" s="4" customFormat="1" ht="39" customHeight="1" x14ac:dyDescent="0.25">
      <c r="D29" s="25"/>
      <c r="E29" s="58">
        <v>43051</v>
      </c>
      <c r="F29" s="41" t="s">
        <v>21</v>
      </c>
      <c r="G29" s="30" t="s">
        <v>35</v>
      </c>
      <c r="H29" s="52"/>
      <c r="I29" s="52">
        <v>7016.95</v>
      </c>
      <c r="J29" s="33">
        <f t="shared" si="0"/>
        <v>21912030.409999996</v>
      </c>
    </row>
    <row r="30" spans="1:13" s="4" customFormat="1" ht="49.5" customHeight="1" x14ac:dyDescent="0.25">
      <c r="D30" s="25"/>
      <c r="E30" s="58">
        <v>43051</v>
      </c>
      <c r="F30" s="41" t="s">
        <v>20</v>
      </c>
      <c r="G30" s="29" t="s">
        <v>36</v>
      </c>
      <c r="H30" s="52"/>
      <c r="I30" s="52">
        <v>13423.72</v>
      </c>
      <c r="J30" s="33">
        <f t="shared" si="0"/>
        <v>21898606.689999998</v>
      </c>
    </row>
    <row r="31" spans="1:13" s="4" customFormat="1" ht="61.5" customHeight="1" x14ac:dyDescent="0.25">
      <c r="D31" s="25"/>
      <c r="E31" s="58">
        <v>43051</v>
      </c>
      <c r="F31" s="41" t="s">
        <v>19</v>
      </c>
      <c r="G31" s="49" t="s">
        <v>35</v>
      </c>
      <c r="H31" s="52"/>
      <c r="I31" s="52">
        <v>915.24</v>
      </c>
      <c r="J31" s="33">
        <f t="shared" si="0"/>
        <v>21897691.449999999</v>
      </c>
    </row>
    <row r="32" spans="1:13" s="4" customFormat="1" ht="46.5" customHeight="1" x14ac:dyDescent="0.25">
      <c r="D32" s="25"/>
      <c r="E32" s="58" t="s">
        <v>15</v>
      </c>
      <c r="F32" s="41" t="s">
        <v>24</v>
      </c>
      <c r="G32" s="49" t="s">
        <v>81</v>
      </c>
      <c r="H32" s="52"/>
      <c r="I32" s="52">
        <v>915.25</v>
      </c>
      <c r="J32" s="33">
        <f t="shared" si="0"/>
        <v>21896776.199999999</v>
      </c>
    </row>
    <row r="33" spans="4:10" s="4" customFormat="1" ht="43.5" customHeight="1" x14ac:dyDescent="0.25">
      <c r="D33" s="25"/>
      <c r="E33" s="58" t="s">
        <v>15</v>
      </c>
      <c r="F33" s="41" t="s">
        <v>24</v>
      </c>
      <c r="G33" s="29" t="s">
        <v>30</v>
      </c>
      <c r="H33" s="52"/>
      <c r="I33" s="52">
        <v>284.75</v>
      </c>
      <c r="J33" s="33">
        <f t="shared" si="0"/>
        <v>21896491.449999999</v>
      </c>
    </row>
    <row r="34" spans="4:10" s="4" customFormat="1" ht="39.75" customHeight="1" x14ac:dyDescent="0.25">
      <c r="D34" s="25"/>
      <c r="E34" s="58" t="s">
        <v>16</v>
      </c>
      <c r="F34" s="41" t="s">
        <v>25</v>
      </c>
      <c r="G34" s="29" t="s">
        <v>34</v>
      </c>
      <c r="H34" s="52">
        <v>3600</v>
      </c>
      <c r="I34" s="52"/>
      <c r="J34" s="33">
        <f t="shared" si="0"/>
        <v>21900091.449999999</v>
      </c>
    </row>
    <row r="35" spans="4:10" s="4" customFormat="1" ht="59.25" customHeight="1" x14ac:dyDescent="0.25">
      <c r="D35" s="25"/>
      <c r="E35" s="59" t="s">
        <v>37</v>
      </c>
      <c r="F35" s="38" t="s">
        <v>40</v>
      </c>
      <c r="G35" s="39" t="s">
        <v>47</v>
      </c>
      <c r="H35" s="60">
        <v>46400</v>
      </c>
      <c r="I35" s="60"/>
      <c r="J35" s="33">
        <f t="shared" si="0"/>
        <v>21946491.449999999</v>
      </c>
    </row>
    <row r="36" spans="4:10" s="4" customFormat="1" ht="33" customHeight="1" x14ac:dyDescent="0.25">
      <c r="D36" s="25"/>
      <c r="E36" s="59" t="s">
        <v>37</v>
      </c>
      <c r="F36" s="38" t="s">
        <v>41</v>
      </c>
      <c r="G36" s="40" t="s">
        <v>48</v>
      </c>
      <c r="H36" s="60"/>
      <c r="I36" s="60">
        <v>45850</v>
      </c>
      <c r="J36" s="33">
        <f t="shared" si="0"/>
        <v>21900641.449999999</v>
      </c>
    </row>
    <row r="37" spans="4:10" s="4" customFormat="1" ht="83.25" customHeight="1" x14ac:dyDescent="0.25">
      <c r="D37" s="25"/>
      <c r="E37" s="59" t="s">
        <v>37</v>
      </c>
      <c r="F37" s="38" t="s">
        <v>42</v>
      </c>
      <c r="G37" s="40" t="s">
        <v>49</v>
      </c>
      <c r="H37" s="60"/>
      <c r="I37" s="60">
        <v>390367.22</v>
      </c>
      <c r="J37" s="33">
        <f t="shared" si="0"/>
        <v>21510274.23</v>
      </c>
    </row>
    <row r="38" spans="4:10" s="4" customFormat="1" ht="33.75" customHeight="1" x14ac:dyDescent="0.25">
      <c r="D38" s="25"/>
      <c r="E38" s="59" t="s">
        <v>37</v>
      </c>
      <c r="F38" s="38" t="s">
        <v>42</v>
      </c>
      <c r="G38" s="39" t="s">
        <v>45</v>
      </c>
      <c r="H38" s="60"/>
      <c r="I38" s="60">
        <v>17272.89</v>
      </c>
      <c r="J38" s="33">
        <f t="shared" si="0"/>
        <v>21493001.34</v>
      </c>
    </row>
    <row r="39" spans="4:10" s="4" customFormat="1" ht="42" customHeight="1" x14ac:dyDescent="0.25">
      <c r="D39" s="25"/>
      <c r="E39" s="59" t="s">
        <v>38</v>
      </c>
      <c r="F39" s="38" t="s">
        <v>43</v>
      </c>
      <c r="G39" s="39" t="s">
        <v>50</v>
      </c>
      <c r="H39" s="60"/>
      <c r="I39" s="60">
        <v>143108</v>
      </c>
      <c r="J39" s="33">
        <f t="shared" si="0"/>
        <v>21349893.34</v>
      </c>
    </row>
    <row r="40" spans="4:10" s="4" customFormat="1" ht="40.5" customHeight="1" x14ac:dyDescent="0.25">
      <c r="D40" s="25"/>
      <c r="E40" s="59" t="s">
        <v>38</v>
      </c>
      <c r="F40" s="38" t="s">
        <v>43</v>
      </c>
      <c r="G40" s="39" t="s">
        <v>46</v>
      </c>
      <c r="H40" s="60"/>
      <c r="I40" s="60">
        <v>13832</v>
      </c>
      <c r="J40" s="33">
        <f t="shared" si="0"/>
        <v>21336061.34</v>
      </c>
    </row>
    <row r="41" spans="4:10" s="4" customFormat="1" ht="42" customHeight="1" x14ac:dyDescent="0.25">
      <c r="D41" s="25"/>
      <c r="E41" s="59" t="s">
        <v>39</v>
      </c>
      <c r="F41" s="38" t="s">
        <v>44</v>
      </c>
      <c r="G41" s="40" t="s">
        <v>51</v>
      </c>
      <c r="H41" s="60">
        <v>2800</v>
      </c>
      <c r="I41" s="60"/>
      <c r="J41" s="33">
        <f t="shared" si="0"/>
        <v>21338861.34</v>
      </c>
    </row>
    <row r="42" spans="4:10" s="4" customFormat="1" ht="55.5" customHeight="1" x14ac:dyDescent="0.25">
      <c r="D42" s="25"/>
      <c r="E42" s="58" t="s">
        <v>71</v>
      </c>
      <c r="F42" s="41" t="s">
        <v>72</v>
      </c>
      <c r="G42" s="29" t="s">
        <v>73</v>
      </c>
      <c r="H42" s="52">
        <v>3200</v>
      </c>
      <c r="I42" s="60"/>
      <c r="J42" s="33">
        <f t="shared" si="0"/>
        <v>21342061.34</v>
      </c>
    </row>
    <row r="43" spans="4:10" s="4" customFormat="1" ht="55.5" customHeight="1" x14ac:dyDescent="0.25">
      <c r="D43" s="25"/>
      <c r="E43" s="58" t="s">
        <v>52</v>
      </c>
      <c r="F43" s="41" t="s">
        <v>53</v>
      </c>
      <c r="G43" s="49" t="s">
        <v>74</v>
      </c>
      <c r="H43" s="52"/>
      <c r="I43" s="52">
        <v>204779.97</v>
      </c>
      <c r="J43" s="33">
        <f t="shared" ref="J43:J60" si="1">+J42+H43-I43</f>
        <v>21137281.370000001</v>
      </c>
    </row>
    <row r="44" spans="4:10" s="4" customFormat="1" ht="41.25" customHeight="1" x14ac:dyDescent="0.25">
      <c r="D44" s="25"/>
      <c r="E44" s="58" t="s">
        <v>52</v>
      </c>
      <c r="F44" s="41" t="s">
        <v>54</v>
      </c>
      <c r="G44" s="49" t="s">
        <v>80</v>
      </c>
      <c r="H44" s="52"/>
      <c r="I44" s="52">
        <v>4193600.88</v>
      </c>
      <c r="J44" s="33">
        <f t="shared" si="1"/>
        <v>16943680.490000002</v>
      </c>
    </row>
    <row r="45" spans="4:10" s="4" customFormat="1" ht="35.25" customHeight="1" x14ac:dyDescent="0.25">
      <c r="D45" s="25"/>
      <c r="E45" s="58" t="s">
        <v>52</v>
      </c>
      <c r="F45" s="41" t="s">
        <v>53</v>
      </c>
      <c r="G45" s="29" t="s">
        <v>62</v>
      </c>
      <c r="H45" s="52"/>
      <c r="I45" s="52">
        <v>9061.06</v>
      </c>
      <c r="J45" s="33">
        <f t="shared" si="1"/>
        <v>16934619.430000003</v>
      </c>
    </row>
    <row r="46" spans="4:10" s="4" customFormat="1" ht="34.5" customHeight="1" x14ac:dyDescent="0.25">
      <c r="D46" s="25"/>
      <c r="E46" s="58" t="s">
        <v>52</v>
      </c>
      <c r="F46" s="41" t="s">
        <v>54</v>
      </c>
      <c r="G46" s="49" t="s">
        <v>63</v>
      </c>
      <c r="H46" s="52"/>
      <c r="I46" s="52">
        <v>231261.89</v>
      </c>
      <c r="J46" s="33">
        <f t="shared" si="1"/>
        <v>16703357.540000003</v>
      </c>
    </row>
    <row r="47" spans="4:10" s="4" customFormat="1" ht="34.5" customHeight="1" x14ac:dyDescent="0.25">
      <c r="D47" s="25"/>
      <c r="E47" s="58" t="s">
        <v>52</v>
      </c>
      <c r="F47" s="41" t="s">
        <v>55</v>
      </c>
      <c r="G47" s="29" t="s">
        <v>64</v>
      </c>
      <c r="H47" s="52"/>
      <c r="I47" s="52">
        <v>1661058.44</v>
      </c>
      <c r="J47" s="33">
        <f t="shared" si="1"/>
        <v>15042299.100000003</v>
      </c>
    </row>
    <row r="48" spans="4:10" s="4" customFormat="1" ht="36" customHeight="1" x14ac:dyDescent="0.25">
      <c r="D48" s="25"/>
      <c r="E48" s="58" t="s">
        <v>52</v>
      </c>
      <c r="F48" s="41" t="s">
        <v>55</v>
      </c>
      <c r="G48" s="29" t="s">
        <v>64</v>
      </c>
      <c r="H48" s="52"/>
      <c r="I48" s="52">
        <v>6941118.29</v>
      </c>
      <c r="J48" s="33">
        <f t="shared" si="1"/>
        <v>8101180.8100000033</v>
      </c>
    </row>
    <row r="49" spans="4:12" s="4" customFormat="1" ht="35.25" customHeight="1" x14ac:dyDescent="0.25">
      <c r="D49" s="25"/>
      <c r="E49" s="58" t="s">
        <v>52</v>
      </c>
      <c r="F49" s="41" t="s">
        <v>56</v>
      </c>
      <c r="G49" s="49" t="s">
        <v>65</v>
      </c>
      <c r="H49" s="52"/>
      <c r="I49" s="52">
        <v>207620.2</v>
      </c>
      <c r="J49" s="33">
        <f t="shared" si="1"/>
        <v>7893560.6100000031</v>
      </c>
    </row>
    <row r="50" spans="4:12" s="4" customFormat="1" ht="40.5" customHeight="1" x14ac:dyDescent="0.25">
      <c r="D50" s="25"/>
      <c r="E50" s="58" t="s">
        <v>52</v>
      </c>
      <c r="F50" s="41" t="s">
        <v>56</v>
      </c>
      <c r="G50" s="49" t="s">
        <v>65</v>
      </c>
      <c r="H50" s="52"/>
      <c r="I50" s="52">
        <v>19536.03</v>
      </c>
      <c r="J50" s="33">
        <f t="shared" si="1"/>
        <v>7874024.5800000029</v>
      </c>
    </row>
    <row r="51" spans="4:12" s="4" customFormat="1" ht="35.25" customHeight="1" x14ac:dyDescent="0.25">
      <c r="D51" s="25"/>
      <c r="E51" s="58" t="s">
        <v>52</v>
      </c>
      <c r="F51" s="41" t="s">
        <v>57</v>
      </c>
      <c r="G51" s="49" t="s">
        <v>79</v>
      </c>
      <c r="H51" s="31"/>
      <c r="I51" s="52">
        <v>7627.12</v>
      </c>
      <c r="J51" s="33">
        <f t="shared" si="1"/>
        <v>7866397.4600000028</v>
      </c>
    </row>
    <row r="52" spans="4:12" s="4" customFormat="1" ht="35.25" customHeight="1" x14ac:dyDescent="0.25">
      <c r="D52" s="25"/>
      <c r="E52" s="58" t="s">
        <v>52</v>
      </c>
      <c r="F52" s="41" t="s">
        <v>58</v>
      </c>
      <c r="G52" s="49" t="s">
        <v>78</v>
      </c>
      <c r="H52" s="31"/>
      <c r="I52" s="52">
        <v>89406.39</v>
      </c>
      <c r="J52" s="33">
        <f t="shared" si="1"/>
        <v>7776991.0700000031</v>
      </c>
    </row>
    <row r="53" spans="4:12" s="4" customFormat="1" ht="35.25" customHeight="1" x14ac:dyDescent="0.25">
      <c r="D53" s="25"/>
      <c r="E53" s="58" t="s">
        <v>52</v>
      </c>
      <c r="F53" s="41" t="s">
        <v>59</v>
      </c>
      <c r="G53" s="29" t="s">
        <v>75</v>
      </c>
      <c r="H53" s="31"/>
      <c r="I53" s="52">
        <v>1034164.3</v>
      </c>
      <c r="J53" s="33">
        <f t="shared" si="1"/>
        <v>6742826.7700000033</v>
      </c>
      <c r="L53" s="50"/>
    </row>
    <row r="54" spans="4:12" s="4" customFormat="1" ht="35.25" customHeight="1" x14ac:dyDescent="0.25">
      <c r="D54" s="25"/>
      <c r="E54" s="58" t="s">
        <v>52</v>
      </c>
      <c r="F54" s="41" t="s">
        <v>59</v>
      </c>
      <c r="G54" s="29" t="s">
        <v>66</v>
      </c>
      <c r="H54" s="31"/>
      <c r="I54" s="52">
        <v>45759.48</v>
      </c>
      <c r="J54" s="33">
        <f t="shared" si="1"/>
        <v>6697067.2900000028</v>
      </c>
      <c r="L54" s="51"/>
    </row>
    <row r="55" spans="4:12" s="4" customFormat="1" ht="35.25" customHeight="1" x14ac:dyDescent="0.25">
      <c r="D55" s="25"/>
      <c r="E55" s="58" t="s">
        <v>52</v>
      </c>
      <c r="F55" s="41" t="s">
        <v>58</v>
      </c>
      <c r="G55" s="29" t="s">
        <v>67</v>
      </c>
      <c r="H55" s="31"/>
      <c r="I55" s="52">
        <v>4027.32</v>
      </c>
      <c r="J55" s="33">
        <f t="shared" si="1"/>
        <v>6693039.9700000025</v>
      </c>
    </row>
    <row r="56" spans="4:12" s="4" customFormat="1" ht="35.25" customHeight="1" x14ac:dyDescent="0.25">
      <c r="D56" s="25"/>
      <c r="E56" s="58" t="s">
        <v>52</v>
      </c>
      <c r="F56" s="41" t="s">
        <v>57</v>
      </c>
      <c r="G56" s="29" t="s">
        <v>68</v>
      </c>
      <c r="H56" s="31"/>
      <c r="I56" s="52">
        <v>2372.88</v>
      </c>
      <c r="J56" s="33">
        <f t="shared" si="1"/>
        <v>6690667.0900000026</v>
      </c>
    </row>
    <row r="57" spans="4:12" s="4" customFormat="1" ht="53.25" customHeight="1" x14ac:dyDescent="0.25">
      <c r="D57" s="25"/>
      <c r="E57" s="58" t="s">
        <v>52</v>
      </c>
      <c r="F57" s="41" t="s">
        <v>60</v>
      </c>
      <c r="G57" s="49" t="s">
        <v>77</v>
      </c>
      <c r="H57" s="31"/>
      <c r="I57" s="52">
        <v>457.62</v>
      </c>
      <c r="J57" s="33">
        <f t="shared" si="1"/>
        <v>6690209.4700000025</v>
      </c>
    </row>
    <row r="58" spans="4:12" s="4" customFormat="1" ht="35.25" customHeight="1" x14ac:dyDescent="0.25">
      <c r="D58" s="25"/>
      <c r="E58" s="58" t="s">
        <v>52</v>
      </c>
      <c r="F58" s="41" t="s">
        <v>60</v>
      </c>
      <c r="G58" s="29" t="s">
        <v>69</v>
      </c>
      <c r="H58" s="31"/>
      <c r="I58" s="52">
        <v>142.38</v>
      </c>
      <c r="J58" s="33">
        <f t="shared" si="1"/>
        <v>6690067.0900000026</v>
      </c>
    </row>
    <row r="59" spans="4:12" s="4" customFormat="1" ht="35.25" customHeight="1" x14ac:dyDescent="0.25">
      <c r="D59" s="25"/>
      <c r="E59" s="58" t="s">
        <v>52</v>
      </c>
      <c r="F59" s="41" t="s">
        <v>61</v>
      </c>
      <c r="G59" s="49" t="s">
        <v>76</v>
      </c>
      <c r="H59" s="31"/>
      <c r="I59" s="52">
        <v>7627.12</v>
      </c>
      <c r="J59" s="33">
        <f t="shared" si="1"/>
        <v>6682439.9700000025</v>
      </c>
    </row>
    <row r="60" spans="4:12" s="4" customFormat="1" ht="35.25" customHeight="1" x14ac:dyDescent="0.25">
      <c r="D60" s="25"/>
      <c r="E60" s="58" t="s">
        <v>52</v>
      </c>
      <c r="F60" s="41" t="s">
        <v>61</v>
      </c>
      <c r="G60" s="29" t="s">
        <v>70</v>
      </c>
      <c r="H60" s="31"/>
      <c r="I60" s="52">
        <v>2372.88</v>
      </c>
      <c r="J60" s="33">
        <f t="shared" si="1"/>
        <v>6680067.0900000026</v>
      </c>
    </row>
    <row r="61" spans="4:12" s="4" customFormat="1" ht="54.75" customHeight="1" x14ac:dyDescent="0.25">
      <c r="D61" s="25"/>
      <c r="E61" s="58" t="s">
        <v>52</v>
      </c>
      <c r="F61" s="41" t="s">
        <v>82</v>
      </c>
      <c r="G61" s="49" t="s">
        <v>84</v>
      </c>
      <c r="H61" s="31"/>
      <c r="I61" s="52">
        <v>915.25</v>
      </c>
      <c r="J61" s="33">
        <f t="shared" si="0"/>
        <v>6679151.8400000026</v>
      </c>
    </row>
    <row r="62" spans="4:12" s="4" customFormat="1" ht="35.25" customHeight="1" x14ac:dyDescent="0.25">
      <c r="D62" s="25"/>
      <c r="E62" s="58" t="s">
        <v>52</v>
      </c>
      <c r="F62" s="41" t="s">
        <v>82</v>
      </c>
      <c r="G62" s="49" t="s">
        <v>83</v>
      </c>
      <c r="H62" s="31"/>
      <c r="I62" s="52">
        <v>284.75</v>
      </c>
      <c r="J62" s="33">
        <f t="shared" si="0"/>
        <v>6678867.0900000026</v>
      </c>
    </row>
    <row r="63" spans="4:12" s="4" customFormat="1" ht="35.25" customHeight="1" x14ac:dyDescent="0.25">
      <c r="D63" s="25"/>
      <c r="E63" s="58" t="s">
        <v>52</v>
      </c>
      <c r="F63" s="41" t="s">
        <v>86</v>
      </c>
      <c r="G63" s="49" t="s">
        <v>99</v>
      </c>
      <c r="H63" s="52"/>
      <c r="I63" s="52">
        <v>704023.02</v>
      </c>
      <c r="J63" s="33">
        <f t="shared" si="0"/>
        <v>5974844.0700000022</v>
      </c>
    </row>
    <row r="64" spans="4:12" s="4" customFormat="1" ht="35.25" customHeight="1" x14ac:dyDescent="0.25">
      <c r="D64" s="25"/>
      <c r="E64" s="58" t="s">
        <v>52</v>
      </c>
      <c r="F64" s="41" t="s">
        <v>86</v>
      </c>
      <c r="G64" s="29" t="s">
        <v>91</v>
      </c>
      <c r="H64" s="52"/>
      <c r="I64" s="52">
        <v>31151.46</v>
      </c>
      <c r="J64" s="33">
        <f t="shared" si="0"/>
        <v>5943692.6100000022</v>
      </c>
    </row>
    <row r="65" spans="4:10" s="4" customFormat="1" ht="35.25" customHeight="1" x14ac:dyDescent="0.25">
      <c r="D65" s="25"/>
      <c r="E65" s="58" t="s">
        <v>52</v>
      </c>
      <c r="F65" s="41" t="s">
        <v>87</v>
      </c>
      <c r="G65" s="29" t="s">
        <v>98</v>
      </c>
      <c r="H65" s="52"/>
      <c r="I65" s="52">
        <v>13728.82</v>
      </c>
      <c r="J65" s="33">
        <f t="shared" si="0"/>
        <v>5929963.7900000019</v>
      </c>
    </row>
    <row r="66" spans="4:10" s="4" customFormat="1" ht="35.25" customHeight="1" x14ac:dyDescent="0.25">
      <c r="D66" s="25"/>
      <c r="E66" s="58" t="s">
        <v>52</v>
      </c>
      <c r="F66" s="41" t="s">
        <v>87</v>
      </c>
      <c r="G66" s="49" t="s">
        <v>92</v>
      </c>
      <c r="H66" s="52"/>
      <c r="I66" s="52">
        <v>4271.18</v>
      </c>
      <c r="J66" s="33">
        <f t="shared" si="0"/>
        <v>5925692.6100000022</v>
      </c>
    </row>
    <row r="67" spans="4:10" s="4" customFormat="1" ht="54" customHeight="1" x14ac:dyDescent="0.25">
      <c r="D67" s="25"/>
      <c r="E67" s="58" t="s">
        <v>52</v>
      </c>
      <c r="F67" s="41" t="s">
        <v>88</v>
      </c>
      <c r="G67" s="29" t="s">
        <v>97</v>
      </c>
      <c r="H67" s="52"/>
      <c r="I67" s="52">
        <v>494359.81</v>
      </c>
      <c r="J67" s="33">
        <f t="shared" si="0"/>
        <v>5431332.8000000026</v>
      </c>
    </row>
    <row r="68" spans="4:10" s="4" customFormat="1" ht="35.25" customHeight="1" x14ac:dyDescent="0.25">
      <c r="D68" s="25"/>
      <c r="E68" s="58" t="s">
        <v>52</v>
      </c>
      <c r="F68" s="41" t="s">
        <v>89</v>
      </c>
      <c r="G68" s="49" t="s">
        <v>96</v>
      </c>
      <c r="H68" s="52"/>
      <c r="I68" s="52">
        <v>562857.09</v>
      </c>
      <c r="J68" s="33">
        <f t="shared" si="0"/>
        <v>4868475.7100000028</v>
      </c>
    </row>
    <row r="69" spans="4:10" s="4" customFormat="1" ht="35.25" customHeight="1" x14ac:dyDescent="0.25">
      <c r="D69" s="25"/>
      <c r="E69" s="58" t="s">
        <v>52</v>
      </c>
      <c r="F69" s="41" t="s">
        <v>89</v>
      </c>
      <c r="G69" s="29" t="s">
        <v>93</v>
      </c>
      <c r="H69" s="52"/>
      <c r="I69" s="52">
        <v>24905.18</v>
      </c>
      <c r="J69" s="33">
        <f t="shared" si="0"/>
        <v>4843570.5300000031</v>
      </c>
    </row>
    <row r="70" spans="4:10" s="4" customFormat="1" ht="35.25" customHeight="1" x14ac:dyDescent="0.25">
      <c r="D70" s="25"/>
      <c r="E70" s="58" t="s">
        <v>52</v>
      </c>
      <c r="F70" s="41" t="s">
        <v>88</v>
      </c>
      <c r="G70" s="29" t="s">
        <v>94</v>
      </c>
      <c r="H70" s="52"/>
      <c r="I70" s="52">
        <v>21874.33</v>
      </c>
      <c r="J70" s="33">
        <f t="shared" si="0"/>
        <v>4821696.200000003</v>
      </c>
    </row>
    <row r="71" spans="4:10" s="4" customFormat="1" ht="35.25" customHeight="1" x14ac:dyDescent="0.25">
      <c r="D71" s="25"/>
      <c r="E71" s="58" t="s">
        <v>85</v>
      </c>
      <c r="F71" s="41" t="s">
        <v>90</v>
      </c>
      <c r="G71" s="29" t="s">
        <v>95</v>
      </c>
      <c r="H71" s="52">
        <v>9600</v>
      </c>
      <c r="I71" s="31"/>
      <c r="J71" s="33">
        <f t="shared" si="0"/>
        <v>4831296.200000003</v>
      </c>
    </row>
    <row r="72" spans="4:10" s="4" customFormat="1" ht="35.25" hidden="1" customHeight="1" x14ac:dyDescent="0.25">
      <c r="D72" s="25"/>
      <c r="E72" s="58"/>
      <c r="F72" s="41"/>
      <c r="G72" s="30"/>
      <c r="H72" s="31"/>
      <c r="I72" s="31"/>
      <c r="J72" s="33">
        <f t="shared" si="0"/>
        <v>4831296.200000003</v>
      </c>
    </row>
    <row r="73" spans="4:10" s="4" customFormat="1" ht="35.25" hidden="1" customHeight="1" x14ac:dyDescent="0.25">
      <c r="D73" s="25"/>
      <c r="E73" s="58"/>
      <c r="F73" s="41"/>
      <c r="G73" s="29"/>
      <c r="H73" s="31"/>
      <c r="I73" s="31"/>
      <c r="J73" s="33">
        <f t="shared" si="0"/>
        <v>4831296.200000003</v>
      </c>
    </row>
    <row r="74" spans="4:10" s="4" customFormat="1" ht="35.25" hidden="1" customHeight="1" x14ac:dyDescent="0.25">
      <c r="D74" s="25"/>
      <c r="E74" s="58"/>
      <c r="F74" s="41"/>
      <c r="G74" s="29"/>
      <c r="H74" s="31"/>
      <c r="I74" s="31"/>
      <c r="J74" s="33">
        <f t="shared" si="0"/>
        <v>4831296.200000003</v>
      </c>
    </row>
    <row r="75" spans="4:10" s="4" customFormat="1" ht="35.25" hidden="1" customHeight="1" x14ac:dyDescent="0.25">
      <c r="D75" s="25"/>
      <c r="E75" s="58"/>
      <c r="F75" s="41"/>
      <c r="G75" s="30"/>
      <c r="H75" s="31"/>
      <c r="I75" s="31"/>
      <c r="J75" s="33">
        <f t="shared" si="0"/>
        <v>4831296.200000003</v>
      </c>
    </row>
    <row r="76" spans="4:10" s="4" customFormat="1" ht="35.25" hidden="1" customHeight="1" x14ac:dyDescent="0.25">
      <c r="D76" s="25"/>
      <c r="E76" s="58"/>
      <c r="F76" s="41"/>
      <c r="G76" s="30"/>
      <c r="H76" s="31"/>
      <c r="I76" s="31"/>
      <c r="J76" s="33">
        <f t="shared" si="0"/>
        <v>4831296.200000003</v>
      </c>
    </row>
    <row r="77" spans="4:10" s="4" customFormat="1" ht="35.25" hidden="1" customHeight="1" x14ac:dyDescent="0.25">
      <c r="D77" s="25"/>
      <c r="E77" s="58"/>
      <c r="F77" s="41"/>
      <c r="G77" s="29"/>
      <c r="H77" s="31"/>
      <c r="I77" s="31"/>
      <c r="J77" s="33">
        <f t="shared" si="0"/>
        <v>4831296.200000003</v>
      </c>
    </row>
    <row r="78" spans="4:10" s="4" customFormat="1" ht="35.25" hidden="1" customHeight="1" x14ac:dyDescent="0.25">
      <c r="D78" s="25"/>
      <c r="E78" s="58"/>
      <c r="F78" s="41"/>
      <c r="G78" s="30"/>
      <c r="H78" s="31"/>
      <c r="I78" s="31"/>
      <c r="J78" s="33">
        <f t="shared" si="0"/>
        <v>4831296.200000003</v>
      </c>
    </row>
    <row r="79" spans="4:10" s="4" customFormat="1" ht="35.25" hidden="1" customHeight="1" x14ac:dyDescent="0.25">
      <c r="D79" s="25"/>
      <c r="E79" s="58"/>
      <c r="F79" s="41"/>
      <c r="G79" s="29"/>
      <c r="H79" s="31"/>
      <c r="I79" s="31"/>
      <c r="J79" s="33">
        <f t="shared" si="0"/>
        <v>4831296.200000003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66230</v>
      </c>
      <c r="I80" s="36">
        <f>SUM(I22:I79)</f>
        <v>17167395.25</v>
      </c>
      <c r="J80" s="26">
        <f>+J20+H80-I80</f>
        <v>4831296.1999999993</v>
      </c>
    </row>
    <row r="81" spans="1:95" s="1" customFormat="1" ht="50.1" customHeight="1" x14ac:dyDescent="0.2">
      <c r="A81" s="9"/>
      <c r="B81" s="9"/>
      <c r="C81" s="9"/>
      <c r="D81" s="3"/>
      <c r="E81" s="45"/>
      <c r="F81" s="45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4:J5"/>
    <mergeCell ref="D6:J6"/>
    <mergeCell ref="D15:J15"/>
    <mergeCell ref="A16:J16"/>
    <mergeCell ref="D17:J17"/>
    <mergeCell ref="D11:J11"/>
    <mergeCell ref="D19:D21"/>
    <mergeCell ref="E19:G19"/>
    <mergeCell ref="H19:J19"/>
    <mergeCell ref="E20:F20"/>
    <mergeCell ref="H20:I20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DICIEMBRE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2018-01-09T20:18:47Z</dcterms:modified>
</cp:coreProperties>
</file>