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DICIEMBRE 2017" sheetId="11" r:id="rId1"/>
  </sheets>
  <definedNames>
    <definedName name="_xlnm.Print_Area" localSheetId="0">'DICIEMBRE 2017'!$I$20:$I$199</definedName>
  </definedNames>
  <calcPr calcId="152511"/>
</workbook>
</file>

<file path=xl/calcChain.xml><?xml version="1.0" encoding="utf-8"?>
<calcChain xmlns="http://schemas.openxmlformats.org/spreadsheetml/2006/main">
  <c r="H247" i="11" l="1"/>
  <c r="I247" i="11"/>
  <c r="J220" i="11"/>
  <c r="J221" i="1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 s="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l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l="1"/>
  <c r="J202" i="11" s="1"/>
  <c r="J203" i="11" s="1"/>
  <c r="J204" i="11" s="1"/>
  <c r="J247" i="11"/>
  <c r="J205" i="11" l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</calcChain>
</file>

<file path=xl/sharedStrings.xml><?xml version="1.0" encoding="utf-8"?>
<sst xmlns="http://schemas.openxmlformats.org/spreadsheetml/2006/main" count="578" uniqueCount="320">
  <si>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</si>
  <si>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</si>
  <si>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</si>
  <si>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</si>
  <si>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</si>
  <si>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</si>
  <si>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</si>
  <si>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</si>
  <si>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</si>
  <si>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</si>
  <si>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</si>
  <si>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</si>
  <si>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</si>
  <si>
    <t>TESORERÍA DE LA SEGURIDAD SOCIAL</t>
  </si>
  <si>
    <t xml:space="preserve">                                                                                                                                Del 01 al 31 de diciembre del 2017</t>
  </si>
  <si>
    <t>14/12/17</t>
  </si>
  <si>
    <t>15/12/17</t>
  </si>
  <si>
    <t>LIB. #2195-1</t>
  </si>
  <si>
    <t>LIB. #2196-1</t>
  </si>
  <si>
    <t>LIB. #2197-1</t>
  </si>
  <si>
    <t>LIB. #2198-1</t>
  </si>
  <si>
    <t>LIB. #2346-1</t>
  </si>
  <si>
    <t>TRANSF.0054</t>
  </si>
  <si>
    <t>LIB. #2348-1</t>
  </si>
  <si>
    <t>LIB. #2350-1</t>
  </si>
  <si>
    <t>LIB. #2352-1</t>
  </si>
  <si>
    <t>LIB. #2220-1</t>
  </si>
  <si>
    <t>LIB. #2221-1</t>
  </si>
  <si>
    <t>LIB. #2222-1</t>
  </si>
  <si>
    <t>LIB. #2223-1</t>
  </si>
  <si>
    <t>LIB. #2224-1</t>
  </si>
  <si>
    <t>LIB. #2226-1</t>
  </si>
  <si>
    <t>LIB. #2227-1</t>
  </si>
  <si>
    <t>LIB. #2228-1</t>
  </si>
  <si>
    <t>LIB. #2233-1</t>
  </si>
  <si>
    <t>LIB. #2236-1</t>
  </si>
  <si>
    <t>LIB. #2263-1</t>
  </si>
  <si>
    <t>LIB. #2264-1</t>
  </si>
  <si>
    <t>LIB. #2265-1</t>
  </si>
  <si>
    <t>LIB. #2268-1</t>
  </si>
  <si>
    <t>LIB. #2269-1</t>
  </si>
  <si>
    <t>LIB. #2294-1</t>
  </si>
  <si>
    <t>LIB. #2295-1</t>
  </si>
  <si>
    <t>LIB. #2296-1</t>
  </si>
  <si>
    <t>LIB. #2342-1</t>
  </si>
  <si>
    <t>LIB. #2344-1</t>
  </si>
  <si>
    <t>PAGO A TRAVES DEL SIGEF (ISR 5% PROVEEDORES DEL ESTADO) LIBRAMIENTO NO. 2198-1, FACTURA PROVEEDOR WENDY'S MUEBLES, SRL.-</t>
  </si>
  <si>
    <t>PAGO A TRAVES DEL SIGEF (ISR 5% Y 30% DEL ITBIS PROVEEDORES DEL ESTADO) LIBRAMIENTO NO. 2197-1, FACTURA PROVEEDOR SERVICIOS S&amp;H, SRL.-</t>
  </si>
  <si>
    <t>PAGO A TRAVES DEL SIGEF (ISR 10% Y 18% ITBIS PROVEEDORES DEL ESTADO) LIBRAMIENTO NO. 2196-1, FACTURA PROVEEDOR ESMERALDA CACERES DE LOS SANTOS.-</t>
  </si>
  <si>
    <t>P/REG. LIB. #2346-1 POR CONCEPTO DE NOMINA DE SALARIO 13 (REGALIA), CORRESPONDIENTE A COLABORADORES FIJOS AÑO 2017, S/ANEXOS.</t>
  </si>
  <si>
    <t>P/REG. DEPOSITO CORRESPONDIENTE A TRANSFERENCIA NO. 00054, POR CONCEPTO DE   FONDOS ANTICIPOS FINANCIEROS RES. 061-2017.-</t>
  </si>
  <si>
    <t>P/REG. LIB. #2348-1 POR CONCEPTO DE NOMINA DE SALARIO 13 (REGALIA), CORRESPONDIENTE A COLABORADORES PERIODO PROBATORIO AÑO 2017, S/ANEXOS.</t>
  </si>
  <si>
    <t>P/REG. LIB. #2350-1 POR CONCEPTO DE NOMINA DE SALARIO 13 (REGALIA), CORRESPONDIENTE A COLABORADORES EN TRAMITE DE PENSION AÑO 2017, S/ANEXOS.</t>
  </si>
  <si>
    <t>P/REG. LIB. #2352-1 POR CONCEPTO DE NOMINA DE SALARIO 13 (REGALIA), CORRESPONDIENTE A COLABORADORES EX COLABORADORES AÑO 2017, S/ANEXOS.</t>
  </si>
  <si>
    <t>PAGO A TRAVES DEL SIGEF (ISR 5% PROVEEDORES DEL ESTADO) LIBRAMIENTO NO. 2269-1, FACTURA PROVEEDOR BANDERAS DEL MUNDO, S.A.-</t>
  </si>
  <si>
    <t>PAGO A TRAVES DEL SIGEF (ISR 5% PROVEEDORES DEL ESTADO) LIBRAMIENTO NO. 2268-1, FACTURA PROVEEDOR AGUA PLANETA AZUL, S.A.-</t>
  </si>
  <si>
    <t>PAGO A TRAVES DEL SIGEF (ISR 5% Y 30% DEL ITBIS PROVEEDORES DEL ESTADO) LIBRAMIENTO NO. 2265-1, FACTURA PROVEEDOR SERVICIOS S&amp;H, SRL.-</t>
  </si>
  <si>
    <t>PAGO A TRAVES DEL SIGEF (ISR 5% Y 30% DEL ITBIS PROVEEDORES DEL ESTADO) LIBRAMIENTO NO. 2264-1, FACTURA PROVEEDOR ALARM CONTROLS SEGURIDAD, S.A.-</t>
  </si>
  <si>
    <t>PAGO A TRAVES DEL SIGEF (ISR 5% PROVEEDORES DEL ESTADO) LIBRAMIENTO NO. 2263-1, FACTURA PROVEEDOR LA INNOVACIÓN C. POR A.-</t>
  </si>
  <si>
    <t>PAGO A TRAVES DEL SIGEF (ISR 10% Y 18% ITBIS PROVEEDORES DEL ESTADO) LIBRAMIENTO NO. 2236-1, FACTURA PROVEEDOR ERNESTA MINAYA RIVERA.-</t>
  </si>
  <si>
    <t>PAGO A TRAVES DEL SIGEF (ISR 5% PROVEEDORES DEL ESTADO) LIBRAMIENTO NO. 2233-1, FACTURA PROVEEDOR ELIAS PEREZ COMBUSTIBLES, SRL.-</t>
  </si>
  <si>
    <t>PAGO A TRAVES DEL SIGEF (ISR 5% PROVEEDORES DEL ESTADO) LIBRAMIENTO NO. 2228-1, FACTURA PROVEEDOR SUNIX PETROLEUM SRL.-</t>
  </si>
  <si>
    <t>PAGO A TRAVES DEL SIGEF (ISR 5% PROVEEDORES DEL ESTADO) LIBRAMIENTO NO. 2227-1, FACTURA PROVEEDOR EDITORA LISTIN DIARIO S.A.-</t>
  </si>
  <si>
    <t>PAGO A TRAVES DEL SIGEF (ISR 5% PROVEEDORES DEL ESTADO) LIBRAMIENTO NO. 2226-1, FACTURA PROVEEDOR CONSORCIO ENERGETICO PUNTA CANA-MACAO, S. A.-</t>
  </si>
  <si>
    <t>PAGO A TRAVES DEL SIGEF (ISR 5% PROVEEDORES DEL ESTADO) LIBRAMIENTO NO. 2224-1, FACTURA PROVEEDOR EDUARDO MANRIQUE &amp; ASOCIADOS, SRL.-</t>
  </si>
  <si>
    <t>PAGO A TRAVES DEL SIGEF (ISR 5% Y 30% DEL ITBIS PROVEEDORES DEL ESTADO) LIBRAMIENTO NO. 2223-1, FACTURA PROVEEDOR EDUARDO MANRIQUE &amp; ASOCIADOS, SRL.-</t>
  </si>
  <si>
    <t>PAGO A TRAVES DEL SIGEF (ISR 5% Y 30% DEL ITBIS PROVEEDORES DEL ESTADO) LIBRAMIENTO NO. 2222-1, FACTURA PROVEEDOR EDUARDO MANRIQUE &amp; ASOCIADOS, SRL.-</t>
  </si>
  <si>
    <t>PAGO A TRAVES DEL SIGEF (ISR 5% PROVEEDORES DEL ESTADO) LIBRAMIENTO NO. 2221-1, FACTURA PROVEEDOR JORDAD, SRL.-</t>
  </si>
  <si>
    <t>PAGO A TRAVES DEL SIGEF (ISR 5% PROVEEDORES DEL ESTADO) LIBRAMIENTO NO. 2220-1, FACTURA PROVEEDOR JORDAD, SRL.-</t>
  </si>
  <si>
    <t>PAGO A TRAVES DEL SIGEF (ISR 5% PROVEEDORES DEL ESTADO) LIBRAMIENTO NO. 2296-1, FACTURA PROVEEDOR MUEBLES OMAR, S.A.-</t>
  </si>
  <si>
    <t>PAGO A TRAVES DEL SIGEF (ISR 5% PROVEEDORES DEL ESTADO) LIBRAMIENTO NO. 2295-1, FACTURA PROVEEDOR SANTO DOMINGO MOTORS COMPANY, S.A.-</t>
  </si>
  <si>
    <t>PAGO A TRAVES DEL SIGEF (ISR 5% Y 30% DEL ITBIS PROVEEDORES DEL ESTADO) L</t>
  </si>
  <si>
    <t>PAGO A TRAVES DEL SIGEF (ISR 5% PROVEEDORES DEL ESTADO) LIBRAMIENTO NO. 2344-1, FACTURA PROVEEDOR CENTRO CUESTA NACIONAL SAS.-</t>
  </si>
  <si>
    <t>PAGO A TRAVES DEL SIGEF (ISR 5% PROVEEDORES DEL ESTADO) LIBRAMIENTO NO. 2342-1, FACTURA PROVEEDOR COMPAÑIA DOMINICANA DE TELEFONOS S.A.-</t>
  </si>
  <si>
    <t>(Distosa, SRL) CONTRATO DE MANTENIMIENTO POR 12 MESES PARA IMPRESORA TOSHIBA STUDIO 357 (TSS-002382 Y TSS-002383)</t>
  </si>
  <si>
    <t>(Santo Domingo Motors Company) MANTENIMIENTO DE VEHICULO NISSAN FRONTIER</t>
  </si>
  <si>
    <t xml:space="preserve">(Instituto Dominicano Para La Calidad) Pago factura #21417, por concepto del 100% del convenio para la Auditoria de Seguimiento I Certificación del Sistema de Gestión de la Calidad conforme a la norma ISO 90001:2015 + otros gastos (Pago de transferencias y comisiones bancaria).-
</t>
  </si>
  <si>
    <t xml:space="preserve">(Esmeralda Caceres De Los Santos) PAGO FACT. NO. 219, POR ONCEPTO DE SERVICIO DE  FUMIGACION MENSUAL OFICINAS TSS PLAZA NACO POR 12 MESES, S/ORDEN SIGEF NO. OR-2017-
</t>
  </si>
  <si>
    <t>(Servicios S&amp;H, SRL) PAGO FACT. NO. 15240, POR CONCEPTO DE SERVICIO DE CONSERJERIA POR 12 MESES PARA OFICINAS DE LA TSS EN SANTO DOMINGO Y SANTIAGO, S/ORDEN SIGEF NO. OR-2017-26</t>
  </si>
  <si>
    <t xml:space="preserve">(Wendy'S Muebles, SRL) Pago factura #0016, por concepto de alquiler de los locales comerciales No. 1-D y 2-D del Condominio Clavel (Plaza Naco), correspondiente al mes de noviembre 2017.
</t>
  </si>
  <si>
    <t>(INMOBILIARIA JORDAD, S.A.) Pago  facturas #105913, #105982 y #106042, por concepto de cuota de mantenimiento de los locales A2-9 y A2-11 de la Plaza Jorge (Oficina Regional Santiago), correspondiente a los meses de septiembre, octubre y noviembre 2017.</t>
  </si>
  <si>
    <t>(INMOBILIARIA JORDAD, S.A.) Pago facturas #105956 y  #106016 por concepto de alquiler de los locales A2-9 y A2-11 de la Plaza Jorge (Oficina Regional Santiago), correspondiente a los mes es de  octubre y noviembre/2017.</t>
  </si>
  <si>
    <t>(Eduardo Manrique &amp; Asociados, S. A.) PAGO FACT. #1616, POR CONCEPTO DE  MANTENIMIENTO ELECTRICO INSTALACIONES ELECTRICAS DE LA TSS HASTA 30 MARZO 2018. (POR SEIS MESES), S/ORDEN SIGEF NO. OR-2017-143</t>
  </si>
  <si>
    <t>(Eduardo Manrique &amp; Asociados, S. A.) PAGO FACT. 31618 POR CONCEPTO DE COMPRA DE MOTOR ABANICO PAR AIRE ACONDICIONADO DE 10 TONELADAS EN PLAZA NACO, S/ORDEN NO.: TSS-2017-00143</t>
  </si>
  <si>
    <t>(Consorcio Energetico Punta Cana Macao) Pago factura #02290284, por concepto de servicios energía eléctrica Oficina Regional Bávaro, correspondiente periodo del 11 de octubre al 10 de noviembre de 2017.</t>
  </si>
  <si>
    <t>(Eduardo Manrique &amp; Asociados, S. A.) PAGO FACT. #1615, POR CONCEPTO DE SERVICIO DE  MANTENIMIENTO AIRES ACONDICIONADOS TSS, S/ORDEN SIGEF NO. OR-2017-</t>
  </si>
  <si>
    <t>(Listin Diario) PAGO FACT. #958448, POR CONCEPTO DE SERVICIO DE PUBLICACION ANUNCIO EN UN DIARIO DEL PAIS AUMENTO PER CAPITA Y TOPES SALARIALES, S/ORDEN NO.: TSS-2017-00141</t>
  </si>
  <si>
    <t>(SUNIX PETROLEUM SRL) PAGO FACT. #302678571, POR CONCEPTO DE COMPRA DE GASOLINA Y GASOIL PARA USO DE LA TSS SANTO DOMINGO, S/ORDEN SIGEF NO. OR-2017-160</t>
  </si>
  <si>
    <t>(Elias Perez Combustibles, SRL) PAGO FACT. #52325, POR CONCEPTO DE COMPRA DE GASOLINA PARA USO DE LA TSS SANTIAGO, S/ORDEN SIGEF NO. OR-2017-162</t>
  </si>
  <si>
    <t>(Ernesta Minaya Rivera) Pago  factura #2678700, por concepto de alquiler local comercial ubicado en la calle Beller #95, primer nivel, (Oficina Regional Puerto Plata), correspondiente</t>
  </si>
  <si>
    <t>(LA INNOVACION, C. POR A.) PAGO FACT. #507480 POR CONCEPTO DE COMPRA DE TUBOS CFL SYLVANIA P57303-3R 6500K F40 T10 2PIN 18 FLUORESCENTES DE 40W DE LUZ BLANCA, S/ORDEN SIGEF NO. OR-2017-102</t>
  </si>
  <si>
    <t>(ALARM CONTROLS) PAGO FACT. #100639, POR CONCEPTO DE SERVICIO DE DESMONTE DE SISTEMA DE ALARMA DEL LOCAL DE LA TSS UNICENTRO PLAZA, S/ORDEN SIGEF NO. OR-2017-167</t>
  </si>
  <si>
    <t>(Servicios S&amp;H, SRL) PAGO  FACT. #15239, POR CONCEPTO DE SERVICIOS DE LIMPIEZA LOCAL UNICENTRO PLAZA, S/ORDEN SIGEF NO. OR-2017-166</t>
  </si>
  <si>
    <t>(AGUA PLANETA AZUL, S.A.) PAGO FACT. #820-8093 POR CONCEPTO DE SERVICIOS DE  LLENADO DE 1952 BOTELLONES DE AGUA DE 5 GALONES POR 12 MESES, S/ORDEN SIGEF NO. OR-2017-157</t>
  </si>
  <si>
    <t>(Banderas del Mundo S. A) PAGO FACT. #1782, POR CONCEPTO DE COMPRA DE BANDERIN CON NUEVO LOGO TSS, RAZO APLICADO. MEDIDAS 22X43", S/ORDEN SIGEF NO. OR-2017-128</t>
  </si>
  <si>
    <t>(Compañia Dominicana de Telefonos) Pago facturas #313138, #313139, #313140, #1939262, y #1939263, por concepto de servicios telefónicos,  corresp. al mes de noviembre 2017, facturado desde el 23/11/17</t>
  </si>
  <si>
    <t>(Centro Cuesta Nacional) PAGO FACT. #281700754, POR ONCEPTO DE COMPRA ADORNOS NAVIDEÑOS, S/ORDEN NO. TSS-2017-00158</t>
  </si>
  <si>
    <t>P/REG. DEPOSITO POR CONCEPTO DE ASIGNACIÓN PRESUPUESTARIA CORRESP. MES DE DICIEMBRE/ 2017, S/ANEXOS.-</t>
  </si>
  <si>
    <t>10198</t>
  </si>
  <si>
    <t>19/12/17</t>
  </si>
  <si>
    <t>20/12/17</t>
  </si>
  <si>
    <t>21/12/17</t>
  </si>
  <si>
    <t>22/12/17</t>
  </si>
  <si>
    <t>LIB. #2368-1</t>
  </si>
  <si>
    <t>LIB. #2369-1</t>
  </si>
  <si>
    <t>LIB. #2398-1</t>
  </si>
  <si>
    <t>LIB. #2399-1</t>
  </si>
  <si>
    <t>LIB. #2400-1</t>
  </si>
  <si>
    <t>LIB. #2401-1</t>
  </si>
  <si>
    <t>LIB. #2467-1</t>
  </si>
  <si>
    <t>LIB. #2469-1</t>
  </si>
  <si>
    <t>LIB. #2471-1</t>
  </si>
  <si>
    <t>LIB. #2530-1</t>
  </si>
  <si>
    <t>LIB. #2532-1</t>
  </si>
  <si>
    <t>LIB. #2534-1</t>
  </si>
  <si>
    <t>LIB. #2536-1</t>
  </si>
  <si>
    <t>LIB. #2538-1</t>
  </si>
  <si>
    <t>REG. #56</t>
  </si>
  <si>
    <t>LIB. #2418-1</t>
  </si>
  <si>
    <t>LIB. #2418-2</t>
  </si>
  <si>
    <t>LIB. #2420-1</t>
  </si>
  <si>
    <t>LIB. #2421-1</t>
  </si>
  <si>
    <t>LIB. #2422-1</t>
  </si>
  <si>
    <t>LIB. #2423-1</t>
  </si>
  <si>
    <t>LIB. #2424-1</t>
  </si>
  <si>
    <t>LIB. #2426-1</t>
  </si>
  <si>
    <t>LIB. #2427-1</t>
  </si>
  <si>
    <t>LIB. #2428-1</t>
  </si>
  <si>
    <t>LIB. #2429-1</t>
  </si>
  <si>
    <t>LIB. #2430-1</t>
  </si>
  <si>
    <t>LIB. #2457-1</t>
  </si>
  <si>
    <t>LIB. #2458-1</t>
  </si>
  <si>
    <t>LIB. #2459-1</t>
  </si>
  <si>
    <t>LIB. #2460-1</t>
  </si>
  <si>
    <t>LIB. #2461-1</t>
  </si>
  <si>
    <t>LIB. #2462-1</t>
  </si>
  <si>
    <t>LIB. #2419-1</t>
  </si>
  <si>
    <t>PAGO A TRAVES DEL SIGEF (ISR 5% PROVEEDORES DEL ESTADO) LIBRAMIENTO NO. 2369-1, FACTURA PROVEEDOR LA COLONIAL, S.A.-</t>
  </si>
  <si>
    <t>PAGO A TRAVES DEL SIGEF (ISR 5% PROVEEDORES DEL ESTADO) LIBRAMIENTO NO. 2368-1, FACTURA PROVEEDOR SERVICIOS GRAFICOS TITO EIRL.-</t>
  </si>
  <si>
    <t>PAGO A TRAVES DEL SIGEF (ISR 5% PROVEEDORES DEL ESTADO) LIBRAMIENTO NO. 2401-1, FACTURA PROVEEDOR B &amp; H MOBILIARIO, SRL.-</t>
  </si>
  <si>
    <t>PAGO A TRAVES DEL SIGEF (ISR 5% PROVEEDORES DEL ESTADO) LIBRAMIENTO NO. 2400-1, FACTURA PROVEEDOR MULTICOMPUTOS, SRL.-</t>
  </si>
  <si>
    <t>PAGO A TRAVES DEL SIGEF (ISR 5% PROVEEDORES DEL ESTADO) LIBRAMIENTO NO. 2399-1, FACTURA PROVEEDOR LOGOMARCA S.A.-</t>
  </si>
  <si>
    <t>PAGO A TRAVES DEL SIGEF (ISR 5% PROVEEDORES DEL ESTADO) LIBRAMIENTO NO. 2398-1, FACTURA PROVEEDOR EDESUR DOMINICANA, S. A.-</t>
  </si>
  <si>
    <t>P/REG. LIB. #2467-1, POR CONCEPTO DE NOMINA POR CONCEPTO DE SUELDOS FIJOS, CORRESPONDIENTE AL MES DE DICIEMBRE/ 2017, S/ANEXOS.-</t>
  </si>
  <si>
    <t>P/REG. LIB. #2469-1, POR CONCEPTO DE NOMINA POR CONCEPTO DE PERSONAL EN TRAMITE DE PENSION, CORRESPONDIENTE AL MES DE DICIEMBRE/ 2017, S/ANEXOS.-</t>
  </si>
  <si>
    <t>P/REG. LIB. #2471-1, POR CONCEPTO DE NOMINA POR CONCEPTO DE PERSONAL PROBATORIO, CORRESPONDIENTE AL MES DE DICIEMBRE/ 2017, S/ANEXOS.-</t>
  </si>
  <si>
    <t>P/REG. LIB. #2530-1, POR CONCEPTO DE NOMINA POR CONCEPTO DE COMPENSACION ALIMENTICIA, CORRESPONDIENTE AL MES DE DICIEMBRE/ 2017, S/ANEXOS.-</t>
  </si>
  <si>
    <t>P/REG. LIB. #2532-1, POR CONCEPTO DE NOMINA POR CONCEPTO DE PERSONAL DE SEGURIDAD, CORRESPONDIENTE AL MES DE DICIEMBRE/ 2017, S/ANEXOS.-</t>
  </si>
  <si>
    <t>P/REG. LIB. #2534-1, POR CONCEPTO DE NOMINA POR CONCEPTO DE COLABORADOR DEL 2017, CORRESPONDIENTE AL MES DE DICIEMBRE/ 2017, S/ANEXOS.-</t>
  </si>
  <si>
    <t>P/REG. LIB. #2536-1, POR CONCEPTO DE NOMINA POR CONCEPTO DE COMPENSACION TRANSPORTE, CORRESPONDIENTE AL MES DE DICIEMBRE/ 2017, S/ANEXOS.-</t>
  </si>
  <si>
    <t>P/REG. LIB. #2538-1, POR CONCEPTO DE NOMINA POR CONCEPTO DE PRIMA POR ANTIGUEDAD, CORRESPONDIENTE AL MES DE DICIEMBRE/ 2017, S/ANEXOS.-</t>
  </si>
  <si>
    <t>P/REG. DEPOSITO CORRESPONDIENTE A TRANSFERENCIA NO. 00056, POR CONCEPTO DE   FONDOS ANTICIPOS FINANCIEROS RES. 061-2017.-</t>
  </si>
  <si>
    <t>PAGO A TRAVES DEL SIGEF (ISR 5% PROVEEDORES DEL ESTADO) LIBRAMIENTO NO. 2462-1, FACTURA PROVEEDOR GRUPO CAROL, SAS.-</t>
  </si>
  <si>
    <t>PAGO A TRAVES DEL SIGEF (ISR 5% Y 30% DEL ITBIS PROVEEDORES DEL ESTADO) LIBRAMIENTO NO. 2461-1, FACTURA PROVEEDOR CONSULTORES DE DATOS DEL CARIBE, SRL.-</t>
  </si>
  <si>
    <t>PAGO A TRAVES DEL SIGEF (ISR 5% PROVEEDORES DEL ESTADO) LIBRAMIENTO NO. 2460-1, FACTURA PROVEEDOR LOGOMARCA S.A.-</t>
  </si>
  <si>
    <t>PAGO A TRAVES DEL SIGEF (ISR 5% PROVEEDORES DEL ESTADO) LIBRAMIENTO NO. 2459-1, FACTURA PROVEEDOR EMPRESA DIST. DE ELECT. DEL NORTE, S. A.-</t>
  </si>
  <si>
    <t>PAGO A TRAVES DEL SIGEF (ISR 10% Y 18% ITBIS PROVEEDORES DEL ESTADO) LIBRAMIENTO NO. 2458-1, FACTURA PROVEEDOR JHOANNY DEL PILAR ALMANZAR DE LA CRUZ / PRODUCCIO</t>
  </si>
  <si>
    <t>PAGO A TRAVES DEL SIGEF (ISR 5% PROVEEDORES DEL ESTADO) LIBRAMIENTO NO. 2457-1, FACTURA PROVEEDOR SUNIX PETROLEUM SRL.-</t>
  </si>
  <si>
    <t>PAGO A TRAVES DEL SIGEF (ISR 5% PROVEEDORES DEL ESTADO) LIBRAMIENTO NO. 2430-1, FACTURA PROVEEDOR ELIAS PEREZ COMBUSTIBLES, SRL.-</t>
  </si>
  <si>
    <t>PAGO A TRAVES DEL SIGEF (ISR 5% PROVEEDORES DEL ESTADO) LIBRAMIENTO NO. 2429-1, FACTURA PROVEEDOR ANICAL, SRL.-</t>
  </si>
  <si>
    <t>PAGO A TRAVES DEL SIGEF (ISR 5% Y 30% DEL ITBIS PROVEEDORES DEL ESTADO) LIBRAMIENTO NO. 2427-1, FACTURA PROVEEDOR UNITRADE SRL.-</t>
  </si>
  <si>
    <t>PAGO A TRAVES DEL SIGEF (ISR 5% PROVEEDORES DEL ESTADO) LIBRAMIENTO NO. 2426-1, FACTURA PROVEEDOR COLUMBUS NETWORKS DOMINICANA, SA.-</t>
  </si>
  <si>
    <t>PAGO A TRAVES DEL SIGEF (ISR 5% PROVEEDORES DEL ESTADO) LIBRAMIENTO NO. 2424-1, FACTURA PROVEEDOR WENDY'S MUEBLES, SRL.-</t>
  </si>
  <si>
    <t>PAGO A TRAVES DEL SIGEF (ISR 5% Y 100% DEL ITBIS PROVEEDORES DEL ESTADO) LIBRAMIENTO NO. 2423-1, FACTURA PROVEEDOR ALARM CONTROLS SEGURIDAD, S.A.-</t>
  </si>
  <si>
    <t>PAGO A TRAVES DEL SIGEF (ISR 5% PROVEEDORES DEL ESTADO) LIBRAMIENTO NO. 2422-1, FACTURA PROVEEDOR JORDAD, SRL.-</t>
  </si>
  <si>
    <t>PAGO A TRAVES DEL SIGEF (ISR 5% PROVEEDORES DEL ESTADO) LIBRAMIENTO NO. 2421-1, FACTURA PROVEEDOR JORDAD, SRL.-</t>
  </si>
  <si>
    <t>PAGO A TRAVES DEL SIGEF (ISR 5% Y 30% DEL ITBIS PROVEEDORES DEL ESTADO) LIBRAMIENTO NO. 2420-1, FACTURA PROVEEDOR SERVICIOS S&amp;H, SRL.-</t>
  </si>
  <si>
    <t>PAGO A TRAVES DEL SIGEF (ISR 5% PROVEEDORES DEL ESTADO) LIBRAMIENTO NO. 2419-1, FACTURA PROVEEDOR APS AUTO PARKING SOLUTIONS SRL.-</t>
  </si>
  <si>
    <t>PAGO A TRAVES DEL SIGEF (ISR 5% Y 30% DEL ITBIS PROVEEDORES DEL ESTADO) LIBRAMIENTO NO. 2418-1, FACTURA PROVEEDOR SOFTWARE SANTO DOMINGO, SRL.-</t>
  </si>
  <si>
    <t>(COMPAÑIA DE SEGUROS LA COLONIAL) PAGO FACTURAS #S. 1159260, 11592561, 11592840, 11592860, 11592869 Y 11594182, POR CONCEPTO DE RENOVACION POLIZA DE SEGUROS DE LA TSS POR (12) MESES, S/ORDEN SIGEF NO. OR-2017-163</t>
  </si>
  <si>
    <t>(Edesur) Pago  facturas #744345 Y #744301  por concepto de servicio energía eléctrica del local comercial No. 1-D del condominio Clavel (Plaza Naco), correspondientes al periodo 02/10/2017 al 02/11/2017.-</t>
  </si>
  <si>
    <t>(Logomar-ca) Pago Fact. #54171, por concepto de compra de (200) YOYITO TSS, s/ORDEN NO.: TSS-2017-00156</t>
  </si>
  <si>
    <t>(Multicomputos) Pago Fact. No. 12489,  por concepto de compra materiales de informatica, S/ORDEN SIGEF NO. OR-2017-164</t>
  </si>
  <si>
    <t>(B &amp; H MOBILIARIOS) Pago fact. # 31128, por concepto de compra mobiliario de oficina, S/ORDEN NO.: TSS-2017-00160.</t>
  </si>
  <si>
    <t xml:space="preserve">(APS Auto Parking Solutions, SRL) PAGO FACT. #54, POR CONCEPTO DE SERVICIO DE ALQUILER 85 ESTACIONAMIENTO POR UN A¥O PARA LOS COLABORADORES TSS, S/ORDEN SIGEF NO. OR-2017-88
</t>
  </si>
  <si>
    <t xml:space="preserve">(Servicios S&amp;H, SRL) PAGO FACT. #15305, POR CONCEPTO DE RENOVACION CONTRATO DE CONSERJERIA POR 12 MESES PARA OFICINAS DE LA TSS EN SANTO, S/ORDEN SIGEF NO. OR-2017-26DOMINGO Y SANTIAGO
</t>
  </si>
  <si>
    <t>(ANICAL, SRL) PAGO FACT. #7720, POR CONCEPTO DE COMPRA DE GASOLINA PARA USO DE TSS BAVARO, S/ORDEN NO.: TSS-2017-00167</t>
  </si>
  <si>
    <t>(Elias Perez Combustibles, SRL) PAGO FACT. #52792, POR CONCEPTO DE COMPRA DE GASOLINA PARA USO TSS SANTIAGO, S/ORDEN NO.: TSS-2017-00168</t>
  </si>
  <si>
    <t>(SUNIX PETROLEUM SRL) PAGO FACT. #302713887, POR CONCEPTO DE COMPRA DE GASOLINA Y GASOIL PARA USO TSS STO. DGO., S/ORDEN NO. TSS-2017-00166</t>
  </si>
  <si>
    <t>(Jhoanny Del Pilar Almanzar De) PAGO FACT. #145 POR CONCEPTO DE ROTULACION PUERTA DE ENTRADA AUTO ADHESIVAS. (HORARIOS Y HALE Y EMPUJE) Y INSTALACION EN GENERAL COORDINADA, S/ORDEN NO. OR-2017-159</t>
  </si>
  <si>
    <t>(Logomar-ca) PAGO FACT. #34683, POR CONCEPTO DE COMPRA PLACA DE RECONOCIMIENTO GRANDE, S/ORDEN NO. TSS-2017-00173</t>
  </si>
  <si>
    <t>(GRUPO CAROL) PAGO FACT#1802079540, POR CONCEPTO COMPRA DE PRODUCTOS FARMACEUTICOS USO TSS, S/ ORDEN NO. TSS-2017-00170</t>
  </si>
  <si>
    <t>(Software Santo Domingo, SRL) Pago factura #01273, por concepto de servicios de Scrip SQL, desarrollo mejoras Software Contabilidad + 1 visitas para soporte al departamento de Contabilidad del SUIR.-</t>
  </si>
  <si>
    <t xml:space="preserve">(INMOBILIARIA JORDAD, S.A.) Pago factura #106042, por concepto de cuota de mantenimiento de los locales A2-9 y A2-11 de la Plaza Jorge (Oficina Regional Santiago), correspondiente al mes de noviembre 2017.-
</t>
  </si>
  <si>
    <t>(INMOBILIARIA JORDAD, S.A.) Pago  factura #106073, por concepto de alquiler de los locales A2-9 y A2-11 de la Plaza Jorge (Oficina Regional Santiago), correspondiente al mes de diciembre 2017.</t>
  </si>
  <si>
    <t>(ALARM CONTROLS)  Pago factura #417803, por concepto de servicio de vigilancia y monitoreo del sistema de alarmas, para las instalaciones de la TSS, correspondiente al mes de noviembre 2017.-</t>
  </si>
  <si>
    <t>(Wendy'S Muebles, SRL) Pago factura #0017, por concepto de cuota de mantenimiento de los locales comerciales No. 1-D y 2-D del Condominio Clavel (Plaza Naco), correspondiente al mes de noviembre 2017.-</t>
  </si>
  <si>
    <t>(EDENORTE) Pago facturas #9901997, #9901998, Y #9902052, por concepto de servicio energía eléctrica Oficina Regional Santiago local comercial #A2-11, corresp. al periodo 01/11/2017 al 01/12/17</t>
  </si>
  <si>
    <t>(Consultores de Datos del Caribe) Pago factura #854405, por concepto de servicios de consulta de datos, correspondiente al periodo del 10/10/2017 hasta el 09/11/2017.-</t>
  </si>
  <si>
    <t>(Unitrade, S. A) Pago factura #19199, por concepto de servicio de mantenimiento de UPS, correspondiente al mes de noviembre 2017.-</t>
  </si>
  <si>
    <t xml:space="preserve">(Oficina Presidencial De Tecnologia) Pago facturas #500000360 y #500000361 por concepto de aporte (Alquiler) para el sostenimiento de la operación del espacio físico que ocupa la TSS en el Punto Gob-Megacentro, según acuerdo de cooperación interinstitucional, correspondiente al mes de noviembre y diciembre 2017.-
</t>
  </si>
  <si>
    <t xml:space="preserve">(COLUMBUS NETWORKS DOMINICANA,) Pago fact. #1406, por concepto de (2) servicios de Internet  (IP 10 Mbps instalado en la DGII), (2) servicio de internet (IP 20 Mbps Redundante instalado en el Nap del Caribe) y (1) servicio IP Address Block, correspondiente al mes de noviembre 2017.-
</t>
  </si>
  <si>
    <t>(Muebles Omar) COMPRA DE  SILLON GERENCIAL ERGONOMICO, SOPORTE LUMBAR, ESPALDAR EN MALLA, ESTRUCTURA METALICA COLOR ALUMINIO, CABEZAL, ASIENTO EN PIEL SINTETICA COLOR NEGRO</t>
  </si>
  <si>
    <t>29/12/17</t>
  </si>
  <si>
    <t>LIB. #2463-1</t>
  </si>
  <si>
    <t>LIB. #2477-1</t>
  </si>
  <si>
    <t>LIB. #2478-1</t>
  </si>
  <si>
    <t>LIB. #2479-1</t>
  </si>
  <si>
    <t>LIB. #2502-1</t>
  </si>
  <si>
    <t>LIB. #2503-1</t>
  </si>
  <si>
    <t>LIB. #2504-1</t>
  </si>
  <si>
    <t>LIB. #2505-1</t>
  </si>
  <si>
    <t>LIB. #2506-1</t>
  </si>
  <si>
    <t>LIB. #2507-1</t>
  </si>
  <si>
    <t>LIB. #2508-1</t>
  </si>
  <si>
    <t>LIB. #2517-1</t>
  </si>
  <si>
    <t>LIB. #2518-1</t>
  </si>
  <si>
    <t>LIB. #2519-1</t>
  </si>
  <si>
    <t>LIB. #2539-1</t>
  </si>
  <si>
    <t>LIB. #2540-1</t>
  </si>
  <si>
    <t>LIB. #2541-1</t>
  </si>
  <si>
    <t>LIB. #2563-1</t>
  </si>
  <si>
    <t>LIB. #2564-1</t>
  </si>
  <si>
    <t>LIB. #2565-1</t>
  </si>
  <si>
    <t>LIB. #2566-1</t>
  </si>
  <si>
    <t>LIB. #2567-1</t>
  </si>
  <si>
    <t>LIB. #2569-1</t>
  </si>
  <si>
    <t>LIB. #2577-1</t>
  </si>
  <si>
    <t>LIB. #2579-1</t>
  </si>
  <si>
    <t>LIB. #2669-1</t>
  </si>
  <si>
    <t>LIB. #2632-1</t>
  </si>
  <si>
    <t>LIB. #2633-1</t>
  </si>
  <si>
    <t>LIB. #2634-1</t>
  </si>
  <si>
    <t>LIB. #2635-1</t>
  </si>
  <si>
    <t>LIB. #2637-1</t>
  </si>
  <si>
    <t>LIB. #2638-1</t>
  </si>
  <si>
    <t>LIB. #2639-1</t>
  </si>
  <si>
    <t>LIB. #2643-1</t>
  </si>
  <si>
    <t>PAGO A TRAVES DEL SIGEF (ISR 5% PROVEEDORES DEL ESTADO) LIBRAMIENTO NO. 2463-1, FACTURA PROVEEDOR LCG GOURMET, SRL.-</t>
  </si>
  <si>
    <t>PAGO A TRAVES DEL SIGEF (ISR 5% PROVEEDORES DEL ESTADO) LIBRAMIENTO NO. 2477-1, FACTURA PROVEEDOR JORDAD, SRL.-</t>
  </si>
  <si>
    <t>PAGO A TRAVES DEL SIGEF (ISR 5% PROVEEDORES DEL ESTADO) LIBRAMIENTO NO. 2478-1, FACTURA PROVEEDOR CECOMSA, SRL.-</t>
  </si>
  <si>
    <t>PAGO A TRAVES DEL SIGEF (ISR 5% PROVEEDORES DEL ESTADO) LIBRAMIENTO NO. 2479-1, FACTURA PROVEEDOR AVG COMERCIAL, S. A.</t>
  </si>
  <si>
    <t>PAGO A TRAVES DEL SIGEF (ISR 5% PROVEEDORES DEL ESTADO) LIBRAMIENTO NO. 2502-1, FACTURA PROVEEDOR SEGUROS RESERVAS, S. A.</t>
  </si>
  <si>
    <t>PAGO A TRAVES DEL SIGEF (ISR 5% PROVEEDORES DEL ESTADO) LIBRAMIENTO NO. 2503-1, FACTURA PROVEEDOR AGUA PLANETA AZUL, C. POR A</t>
  </si>
  <si>
    <t>PAGO A TRAVES DEL SIGEF (ISR 10% Y 100% DEL ITBIS PROVEEDORES DEL ESTADO) LIBRAMIENTO NO. 2504-1, FACTURA PROVEEDOR NATIVIDAD REYNOSO CASTILLO</t>
  </si>
  <si>
    <t>PAGO A TRAVES DEL SIGEF (ISR 5% Y 100% DEL ITBIS PROVEEDORES DEL ESTADO) LIBRAMIENTO NO. 2505-1, FACTURA PROVEEDORALARM CONTROLS SEGURIDAD, C. POR A</t>
  </si>
  <si>
    <t>PAGO A TRAVES DEL SIGEF (ISR 5% PROVEEDORES DEL ESTADO) LIBRAMIENTO NO. 2506-1, FACTURA PROVEEDOR EDUARDO MANRIQUE &amp; ASOCIADOS, SRL</t>
  </si>
  <si>
    <t>PAGO A TRAVES DEL SIGEF (ISR 5% PROVEEDORES DEL ESTADO) LIBRAMIENTO NO. 2507-1, FACTURA PROVEEDOR WENDY'S MUEBLES, SRL.-</t>
  </si>
  <si>
    <t>PAGO A TRAVES DEL SIGEF (ISR 5% PROVEEDORES DEL ESTADO) LIBRAMIENTO NO. 2508-1, FACTURA PROVEEDOR WENDY'S MUEBLES, SRL.-</t>
  </si>
  <si>
    <t>PAGO A TRAVES DEL SIGEF (ISR 5% PROVEEDORES DEL ESTADO) LIBRAMIENTO NO. 2517-1, FACTURA PROVEEDOR TECHNET, SOLUCIONES DE REDES, SRL</t>
  </si>
  <si>
    <t>PAGO A TRAVES DEL SIGEF (ISR 5% Y 30% DEL ITBIS PROVEEDORES DEL ESTADO) LIBRAMIENTO NO. 2518-1, FACTURA PROVEEDOR EDUARDO MANRIQUE &amp; ASOCIADOS, SRL.-</t>
  </si>
  <si>
    <t>PAGO A TRAVES DEL SIGEF (ISR 5% PROVEEDORES DEL ESTADO) LIBRAMIENTO NO. 2539-1, FACTURA PROVEEDOR COLUMBUS NETWORKS DOMINICANA, S.A..-</t>
  </si>
  <si>
    <t>PAGO A TRAVES DEL SIGEF (ISR 5% PROVEEDORES DEL ESTADO) LIBRAMIENTO NO. 2540-1, FACTURA PROVEEDOR COMPU-OFFICE DOMINICANA, SRL</t>
  </si>
  <si>
    <t>PAGO A TRAVES DEL SIGEF (ISR 5%  PROVEEDORES DEL ESTADO) LIBRAMIENTO NO. 2541-1, FACTURA PROVEEDOR CONSORCIO ENERGETICO PUNTA CANA MACAO, S. A.</t>
  </si>
  <si>
    <t>P/REG. LIB. #2669-1, POR CONCEPTO DE NOMINA POR VACACIONES NO DISFRUTADAS EX COLABORADORES, CORRESPONDIENTE AL MES DE DICIEMBRE/ 2017, S/ANEXOS.-</t>
  </si>
  <si>
    <t>PAGO A TRAVES DEL SIGEF (ISR 10% Y 100% ITBIS PROVEEDORES DEL ESTADO) LIBRAMIENTO NO. 2579-1, FACTURA PROVEEDOR ESMERALDA CACERES DE LOS SANTOS</t>
  </si>
  <si>
    <t>PAGO A TRAVES DEL SIGEF (ISR 5%  PROVEEDORES DEL ESTADO) LIBRAMIENTO NO. 2577-1, FACTURA PROVEEDOR CANTABRIA BRAND REPRESENTATIVE, SRL</t>
  </si>
  <si>
    <t>PAGO A TRAVES DEL SIGEF (ISR 5% Y 30% ITBIS PROVEEDORES DEL ESTADO) LIBRAMIENTO NO. 2569-1, FACTURA PROVEEDOR CONSULTORES DE DATOS DEL CARIBE, C. POR A.</t>
  </si>
  <si>
    <t>PAGO A TRAVES DEL SIGEF (ISR 5%  PROVEEDORES DEL ESTADO) LIBRAMIENTO NO. 2567-1, FACTURA PROVEEDOR SEGUROS RESERVAS, S. A.</t>
  </si>
  <si>
    <t>PAGO A TRAVES DEL SIGEF (ISR 5% Y 30% ITBIS PROVEEDORES DEL ESTADO) LIBRAMIENTO NO. 2566-1, FACTURA PROVEEDOR ALARM CONTROLS SEGURIDAD, C. POR A</t>
  </si>
  <si>
    <t>PAGO A TRAVES DEL SIGEF (ISR 5% PROVEEDORES DEL ESTADO) LIBRAMIENTO NO. 2565-1, FACTURA PROVEEDOR EDITORA LISTIN DIARIO, S. A.</t>
  </si>
  <si>
    <t>PAGO A TRAVES DEL SIGEF (ISR 5% PROVEEDORES DEL ESTADO) LIBRAMIENTO NO. 2564-1, FACTURA PROVEEDOR IQTEK SOLUTIONS, SRL</t>
  </si>
  <si>
    <t>PAGO A TRAVES DEL SIGEF (ISR 10% Y EL 18% ITNIS PROVEEDORES DEL ESTADO) LIBRAMIENTO NO. 2563-1, FACTURA PROVEEDOR ERNESTA MINAYA RIVERA</t>
  </si>
  <si>
    <t>PAGO A TRAVES DEL SIGEF (ISR 5% Y 30% DEL ITBIS PROVEEDORES DEL ESTADO) LIBRAMIENTO NO. 2519-1, FACTURA PROVEEDOR EDUARDO MANRIQUE &amp; ASOCIADOS, SRL.-</t>
  </si>
  <si>
    <t>PAGO A TRAVES DEL SIGEF (ISR 5% PROVEEDORES DEL ESTADO) LIBRAMIENTO NO. 2639-1, FACTURA PROVEEDOR SUNIX PETROLEUM, SRL</t>
  </si>
  <si>
    <t>PAGO A TRAVES DEL SIGEF (ISR 5% PROVEEDORES DEL ESTADO) LIBRAMIENTO NO. 2638-1, FACTURA PROVEEDOR ANICAL, SRL</t>
  </si>
  <si>
    <t>PAGO A TRAVES DEL SIGEF (ISR 5% PROVEEDORES DEL ESTADO) LIBRAMIENTO NO. 2637-1, FACTURA PROVEEDOR ELIAS PEREZ COMBUSTIBLES, SRL</t>
  </si>
  <si>
    <t>PAGO A TRAVES DEL SIGEF (ISR 5% PROVEEDORES DEL ESTADO) LIBRAMIENTO NO. 2635-1, FACTURA PROVEEDOR OFFICE 5 DEL CARIBE, SRL</t>
  </si>
  <si>
    <t>PAGO A TRAVES DEL SIGEF (ISR 5% PROVEEDORES DEL ESTADO) LIBRAMIENTO NO. 2634-1, FACTURA PROVEEDOR EDUARDO MANRIQUEZ &amp; ASOCIADOS, SRL</t>
  </si>
  <si>
    <t>PAGO A TRAVES DEL SIGEF (ISR 5% PROVEEDORES DEL ESTADO) LIBRAMIENTO NO. 2633-1, FACTURA PROVEEDOR AGUA PLANETA AZUL, C. POR A</t>
  </si>
  <si>
    <t>PAGO A TRAVES DEL SIGEF (ISR 5% PROVEEDORES DEL ESTADO) LIBRAMIENTO NO. 2632-1, FACTURA PROVEEDOR BATISSA, SRL-</t>
  </si>
  <si>
    <t>(LCG Gourmet, SRL) PAGO FACT. #56, POR CONCEPTO DE COMPRA BRINDIS PARA COLABORADORES DE LA TSS POR MOTIVO DE LA NAVIDAD, S/ORDEN NO. TSS-2017-00153.</t>
  </si>
  <si>
    <t>(INMOBILIARIA JORDAD, S.A.) P/reg. factura #106074, por concepto de cuota de mantenimiento de los locales A2-9 y A2-11 de la Plaza Jorge (Oficina Regional Santiago), correspondiente al mes DICIEMBRE 2017.</t>
  </si>
  <si>
    <t>(Cecomsa) PAGO FACT. #76859 POR CONCPETO DE COMPRA DE  DOS (2) DISCO EXTERNO SEAGATE EXPANSION 4TB USB 3.0/2.5, S/ORDEN NO. TSS-2017-00171.-</t>
  </si>
  <si>
    <t>(AVG Comercial, SRL) PAGO FACT. #1333 POR CONCPETO DE COMPRA DE (5) ESTUFA DE 6 QUEMADORES, (15) TELEVISOR SMART, S/ORDEN NO. TSS-2017-00179</t>
  </si>
  <si>
    <t>(Seguros Banreservas) Pago  facturas #1610674 y #1610656, por concepto de póliza No. 2-2-102-0034304 (Seguro Colectivos de Vida) de los colaboradores de la TSS, correspondiente al período del 01/11/2017 al 30/11/2017.-</t>
  </si>
  <si>
    <t>(Eduardo Manrique &amp; Asociados) PAGO FACT. #1625, POR CONCEPTO DE MATERIALES PARA INSTALACION CABLEADO ESTRUCTURADO DE LA SUCURSAL TSS PUERTO PLATA, MATERIALES PARA LA REPARACION DE TUBERIAS AIRES ACONDICIONADO DE TSS PUERTO PLATA, S/ORDEN NO. TSS-2017-00169</t>
  </si>
  <si>
    <t>(Eduardo Manrique &amp; Asociados) PAGO FACT. #1623, POR CONCEPTO DE SERVICIOS DE RENOVACION POR 12 MESES CONTRATO MANTENIMIENTO AIRES ACONDICIONADOS TSS, S/ORDEN SIGEF NO. OR-2017-</t>
  </si>
  <si>
    <t>(Eduardo Manrique &amp; Asociados) PAGO FACT # 1624 POR CONCEPTO DE SERVICIO DE MANTENIMIENTO ELECTRICO INSTALACIONES ELECTRICAS DE LA TSS HASTA 30 MARZO 2018. (POR SEIS MESES), S/ORDEN SIGEF NO. OR-2017-143</t>
  </si>
  <si>
    <t>(Compu-Office Dominicana, C. por A) Pago factura no. 4156, por concepto de compra (12) Scanner Canon Imageformula DR-M160II 60PPM, S/ORDEN NO. TSS-2017-00180</t>
  </si>
  <si>
    <t>(Listin Diario) PAGO FACT. #959659, POR CONCEPTO DE SERVICIO DE PUBLICACION ANUNCIO EN UN DIARIO DEL PAIS AUMENTO PER CAPITA Y TOPES SALARIALES,  S/ORDEN NO. TSS-2017-00174</t>
  </si>
  <si>
    <t>(ALARM CONTROLS) PAGO FACT. # 421401, POR CONCEPTO DE SERVICIO DE CHEQUEO Y REPARACION DE ALARMA TSS PLAZA NACO Y TSS 2DO. PISO TORRE, S/ORDEN SIGEF NO. OR-2017-154</t>
  </si>
  <si>
    <t>(CANTABRIA BRAND REPRESENTATIVE) PAGO FACT. NO. 719 POR CONCEPTO DE COMPRA DE  PICADERA FRIA LISTA PARA ENTREGAR A 192 COLABORADORES, S/ORDEN NO. TSS-2017-00154</t>
  </si>
  <si>
    <t>(Esmeralda Caceres De Los Santos) PAGO FACT. NO. 245, POR CONCEPTO DE RENOVACION  CONTRATO SERVICIO DE FUMIGACION MENSUAL OFICINAS TSS PLAZA NACO POR 12 MESES, S/ORDEN SIGEF NO. OR-2017-</t>
  </si>
  <si>
    <t>(Batissa) PAGO FACTURA NO. 1639, POR CONCEPTO DE COMPRA DE UNIFORMES (CAMISAS Y PANTALON) USO PERSONAL DE SERVICIOS GENERALES DE LA TSS, S/ORDEN NO. TSS-2017-00155</t>
  </si>
  <si>
    <t>(AGUA PLANETA AZUL, S.A.) PAGO FACT. NO. 820-8594 POR CONCEPTO DE SERVICIOS DE LLENADO DE 1952 BOTELLONES DE AGUA DE 5 GALONES POR 12 MESES, S/ORDEN SIGEF NO. OR-2017-157</t>
  </si>
  <si>
    <t>(AGUA PLANETA AZUL, S.A.) PAGO FACT. #820-4348 POR CONCEPTO DE SERVICIOS DE LLENADO DE 1952 BOTELLONES DE AGUA DE 5 GALONES POR 12 MESES,  S/S/ORDEN SIGEF NO. OR-2017-157+G193</t>
  </si>
  <si>
    <t>(Eduardo Manrique &amp; Asociados) PAGO FACT, NO. 1629, POR CONCEPTO DE  COMPRA DE (3) AIRES ACONDICIONADOS INVERTER DE  18000 BTU , SEGÚN ORDEN DE COMPRA #OR-2017-186.-</t>
  </si>
  <si>
    <t>(OFFICE 5 DEL CARIBE, SRL) PAGO FACTURA NO. 6637 POR CONCEPTO DE COMPRA MATERIALES YUTILES DE OFICINA  Y ESCRITORIOS, S/ORDEN NO. TSS-2017-00146</t>
  </si>
  <si>
    <t>(Elias Perez Combustibles, SRL) PAGO FACT. NO. 53206, POR CONCEPTO DE COMBUSTIBLES DE GASOLINA PARA USO DE LA TSS SANTIAGO, S/ORDEN NO. TSS-2017-00192</t>
  </si>
  <si>
    <t>(Ayuntamiento Puerto Plata) Pago facturas #12-00006499, #12-00006500, #12-00006501, #1200006469, #1200006470 y #12-00006471, por concepto de arbitrios por letreros en la Oficina Regional Puerto Plata, S/Anexos,</t>
  </si>
  <si>
    <t>(SUNIX PETROLEUM SRL) PAGO FACTURA #302747241, POR CONCEPTO DE ADQUISICIÓN DE BONOS ELECTRÓNICOS DE COMBUSTIBLE (GASOLINA Y GASOIL) PARA USO DEL TESORERO, DIRECTORES (A), VEHÍCULOS</t>
  </si>
  <si>
    <t>(IQTEK SOLUTIONS, SRL) Pago factura #286, por concepto de adquisición de varias Licencias Vmware VCenter Server 6 y VSphere 6, para uso común de la TSS, según contrato No. CSV-1117- Licencias Vmware VCenter Server 6</t>
  </si>
  <si>
    <t>(Ernesta Minaya Rivera) Pago factura #112, por concepto de alquiler local comercial ubicado en la calle Beller #95, primer nivel, (Oficina Regional Puerto Plata), correspondiente al mes de diciembre 2017.</t>
  </si>
  <si>
    <t>(Consultores de Datos del Caribe) Pago factura #858334, por concepto de servicios de consulta de datos, correspondiente al periodo del 10/11/2017 hasta el 09/12/2017.-</t>
  </si>
  <si>
    <t>(Seguros Banreservas) Pago factura #1622149 Y #1623405,  por concepto de póliza No. 2-2-109-0034205 (Asistencia Funeraria Colectivo) de los colaboradores de la TSS, correspondiente al período del 01/12/2017 al 31/12/2017.-</t>
  </si>
  <si>
    <t>(Consorcio Energetico Punta Cana - Macao) Pago factura #02395068, por concepto de servicios energía eléctrica Oficina Regional Bávaro, correspondiente periodo del 10 de noviembre al 09 de diciembre 2017</t>
  </si>
  <si>
    <t>(COLUMBUS NETWORKS DOMINICANA,) Pago fact. #1473, por concepto de (2) servicios de Internet  (IP 10 Mbps instalado en la DGII), (2) servicio de internet (IP 20 Mbps Redundante instalado en el Nap del Caribe) y (1) servicio IP Address Block, correspondiente al mes de diciembre 2017.-</t>
  </si>
  <si>
    <t>(TECHNET, S.A SOLUCIONES DE REDES) Pago  factura #5849, por concepto de adquisición de varias Licencias Windows Server, para uso de la TSS, según contrato No. CSV-1117-02.-</t>
  </si>
  <si>
    <t>(Wendy'S Muebles, SRL) Pago factura #0019, por concepto de alquiler de los locales comerciales No. 1-D y 2-D del Condominio Clavel (Plaza Naco), correspondiente al mes de diciembre
2017.</t>
  </si>
  <si>
    <t>(Wendy'S Muebles, SRL) Pago factura #0018, por concepto de cuota de mantenimiento de los locales comerciales No. 1-D y 2-D del Condominio Clavel (Plaza Naco), correspondiente al mes de diciembre 2017.</t>
  </si>
  <si>
    <t>(ALARM CONTROLS) Pago factura #421266, por concepto de servicio de vigilancia y monitoreo del sistema de alarmas, para las instalaciones de la TSS, correspondiente al mes de Diciembre 2017.</t>
  </si>
  <si>
    <t>(Natividad Reynoso Castillo) Pago factura #2690916, por concepto de alquiler local comercial No. 2 de la Plaza Reynoso (Oficina Regional Bávaro), correspondiente al mes de diciembre 2017.</t>
  </si>
  <si>
    <t>(SERVICIOS GRAFICOS TITO, EIRL) PAGO FACT. #631, POR CONCEPTO DE COMPRA MATERIAL GASTABLE USO OFICINA TSS, S/ORDEN NO. TSS-2017-00147</t>
  </si>
  <si>
    <t>LIB. #2664-1</t>
  </si>
  <si>
    <t>LIB. #2662-1</t>
  </si>
  <si>
    <t>LIB. #2663-1</t>
  </si>
  <si>
    <t>LIB #2662-1</t>
  </si>
  <si>
    <t>LIB #2663-1</t>
  </si>
  <si>
    <t>PAGO A TRAVES DEL SIGEF (ISR 5% PROVEEDORES DEL ESTADO) LIBRAMIENTO NO. 2664-1, FACTURA PROVEEDORSERVICIOS GRAFICOS  TITO, EIRL</t>
  </si>
  <si>
    <t>PAGO A TRAVES DEL SIGEF (ISR 5% PROVEEDORES DEL ESTADO) LIBRAMIENTO NO. 2662-1, FACTURA PROVEEDOR GTG INDUSTRIAL, SRL</t>
  </si>
  <si>
    <t>PAGO A TRAVES DEL SIGEF (ISR 5% PROVEEDORES DEL ESTADO) LIBRAMIENTO NO. 2663-1, FACTURA PROVEEDOR ASYSTEC, SRL</t>
  </si>
  <si>
    <t>(SERVICIOS GRAFICOS TITO, EIRL) PAGO FACT. #637, POR CONCEPTO DE CONFECCION AGENDAS Y CALENDARIOS 2018, S/ORDEN NO. TSS-2017-00183</t>
  </si>
  <si>
    <t>(GTG Industrial, SRL) PAGO FACT. #2381, POR CONCEPTO DE COMPRA OBSEQUIOS DE NAVIDAD PARA RELACIONADOS DE LA TSS, S/ORDEN NO. TSS-2017-00195</t>
  </si>
  <si>
    <t>(ASYSTEC, SRL) PAGO FACT. #20170067, POR CONCEPTO DE COMPRA (4) TOKEN RSA SECURID AUTHENTICATOR SID 800 PARA USO DE LA TSS, S/ORDEN NO. TSS-2017-00187</t>
  </si>
  <si>
    <t>LIB. #2641-1</t>
  </si>
  <si>
    <t>LIB. #2688-1</t>
  </si>
  <si>
    <t>LIB. #2702-1</t>
  </si>
  <si>
    <t>LIB. #2704-1</t>
  </si>
  <si>
    <t>LIB. #2720-1</t>
  </si>
  <si>
    <t>PAGO A TRAVES DEL SIGEF (ISR 5% PROVEEDORES DEL ESTADO) LIBRAMIENTO NO. 2641-1, FACTURA PROVEEDOR MULTICOMPUTOS, SRL</t>
  </si>
  <si>
    <t>PAGO A TRAVES DEL SIGEF (ISR 10% Y 18% ITBIS PROVEEDORES DEL ESTADO) LIBRAMIENTO NO. 2688-1, FACTURA PROVEEDOR ABAHAM EMILIO CORDERO FRIAS</t>
  </si>
  <si>
    <t>PAGO A TRAVES DEL SIGEF (ISR 10% Y 18% ITBIS PROVEEDORES DEL ESTADO) LIBRAMIENTO NO. 2720-1, FACTURA PROVEEDOR EDIXON ESTEBAN SALAZAR</t>
  </si>
  <si>
    <t>PAGO A TRAVES DEL SIGEF (ISR 5%  PROVEEDORES DEL ESTADO) LIBRAMIENTO NO. 2704-1, FACTURA PROVEEDOR COMPANIA DOMINICANA DE TELEFONOS</t>
  </si>
  <si>
    <t>PAGO A TRAVES DEL SIGEF (ISR 5%  Y 30% DEL ITBIS PROVEEDORES DEL ESTADO) LIBRAMIENTO NO. 2702-1, FACTURA PROVEEDOR BDO RIESGO Y TECNOLOGIA, SRL</t>
  </si>
  <si>
    <t>(BDO RIESTOS Y TECNOLOGIA, SRL) PAGO FACT. #1601, POR CONCEPTO DE RENOVACION DE 16 LCENCIAS ACL ANALYTICS ( ANTERIOR DESXTOP ),ORDEN NO. TSS-2017-00194</t>
  </si>
  <si>
    <t>(COMPAÑIA DOMINICANA DE TELEFONOS) Pago facturas #314368, #314370, #1950562, #1950562, #1950563 por concepto de servicios telefónicos l cuenta No. 701918732, corresp. al mes de diciembre 2017.</t>
  </si>
  <si>
    <t>(EDIXON ESTEBAN SALAZAR) PAGO FACT. #05, POR CONCEPTO CONSTRUCCION DE VERJA DE SEGURIDAD PARA EQUIPOS DE AIRES ACONDICIONADOS TSS PUERTO PLATA, S/ORDEN NO. TSS-2017-00178</t>
  </si>
  <si>
    <t>(Multicomputos) Pago factura #FT-12503, por concepto de adquisición de varias licencias de Vmware, para uso común de la TSS, según contrato #CSV-1117-03.-</t>
  </si>
  <si>
    <t>(Abraham Emilio cordero Frias) Pago factura #0038, por concepto de servicios de (1)  traslado de notificación de acto de alguacil #848, correspondiente al mes de diciembre 2017.-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</si>
</sst>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/>
    </xf>
    <xf numFmtId="166" fontId="12" fillId="0" borderId="1" xfId="0" applyNumberFormat="1" applyFont="1" applyBorder="1" applyAlignment="1">
      <alignment horizontal="right"/>
    </xf>
    <xf numFmtId="0" fontId="7" fillId="3" borderId="5" xfId="0" applyFont="1" applyFill="1" applyBorder="1" applyAlignment="1">
      <alignment horizontal="right" wrapText="1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F214" zoomScale="62" zoomScaleNormal="62" workbookViewId="0">
      <selection activeCell="G220" sqref="G220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62" customWidth="1"/>
    <col min="6" max="6" width="18.42578125" style="38" customWidth="1"/>
    <col min="7" max="7" width="193.28515625" style="39" customWidth="1"/>
    <col min="8" max="8" width="20" style="39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48"/>
      <c r="F1" s="48"/>
      <c r="G1" s="49"/>
      <c r="H1" s="49"/>
    </row>
    <row r="2" spans="1:13" ht="50.1" customHeight="1" x14ac:dyDescent="0.25">
      <c r="E2" s="48"/>
      <c r="F2" s="48"/>
      <c r="G2" s="49"/>
      <c r="H2" s="49"/>
    </row>
    <row r="3" spans="1:13" ht="50.1" customHeight="1" x14ac:dyDescent="0.25">
      <c r="E3" s="48"/>
      <c r="F3" s="48"/>
      <c r="G3" s="49"/>
      <c r="H3" s="49"/>
    </row>
    <row r="4" spans="1:13" ht="50.1" customHeight="1" x14ac:dyDescent="0.25">
      <c r="E4" s="48"/>
      <c r="F4" s="48"/>
      <c r="G4" s="49"/>
      <c r="H4" s="49"/>
    </row>
    <row r="5" spans="1:13" s="1" customFormat="1" ht="20.100000000000001" customHeight="1" x14ac:dyDescent="0.25">
      <c r="D5" s="2"/>
      <c r="E5" s="51"/>
      <c r="F5" s="51"/>
      <c r="G5" s="3"/>
      <c r="H5" s="3"/>
      <c r="I5" s="2"/>
      <c r="J5" s="2"/>
    </row>
    <row r="6" spans="1:13" s="1" customFormat="1" ht="20.100000000000001" customHeight="1" x14ac:dyDescent="0.25">
      <c r="D6" s="2"/>
      <c r="E6" s="51"/>
      <c r="F6" s="51"/>
      <c r="G6" s="3"/>
      <c r="H6" s="3"/>
      <c r="I6" s="2"/>
      <c r="J6" s="2"/>
    </row>
    <row r="7" spans="1:13" s="1" customFormat="1" ht="20.100000000000001" customHeight="1" x14ac:dyDescent="0.25">
      <c r="D7" s="2"/>
      <c r="E7" s="51"/>
      <c r="F7" s="53"/>
      <c r="G7" s="4"/>
      <c r="H7" s="3" t="s">
        <v>9</v>
      </c>
      <c r="I7" s="2"/>
      <c r="J7" s="2"/>
    </row>
    <row r="8" spans="1:13" s="1" customFormat="1" ht="20.100000000000001" customHeight="1" x14ac:dyDescent="0.2">
      <c r="D8" s="65"/>
      <c r="E8" s="65"/>
      <c r="F8" s="65"/>
      <c r="G8" s="65"/>
      <c r="H8" s="65"/>
      <c r="I8" s="65"/>
      <c r="J8" s="65"/>
      <c r="K8" s="2"/>
      <c r="L8" s="2"/>
      <c r="M8" s="2"/>
    </row>
    <row r="9" spans="1:13" s="1" customFormat="1" ht="20.100000000000001" customHeight="1" x14ac:dyDescent="0.2">
      <c r="C9" s="5"/>
      <c r="D9" s="65"/>
      <c r="E9" s="65"/>
      <c r="F9" s="65"/>
      <c r="G9" s="65"/>
      <c r="H9" s="65"/>
      <c r="I9" s="65"/>
      <c r="J9" s="65"/>
      <c r="K9" s="2"/>
      <c r="L9" s="2"/>
      <c r="M9" s="2"/>
    </row>
    <row r="10" spans="1:13" s="1" customFormat="1" ht="20.100000000000001" customHeight="1" x14ac:dyDescent="0.2">
      <c r="D10" s="66" t="s">
        <v>13</v>
      </c>
      <c r="E10" s="66"/>
      <c r="F10" s="66"/>
      <c r="G10" s="66"/>
      <c r="H10" s="66"/>
      <c r="I10" s="66"/>
      <c r="J10" s="66"/>
      <c r="K10" s="2"/>
      <c r="L10" s="2"/>
      <c r="M10" s="2"/>
    </row>
    <row r="11" spans="1:13" s="1" customFormat="1" ht="20.100000000000001" customHeight="1" x14ac:dyDescent="0.2">
      <c r="D11" s="69" t="s">
        <v>12</v>
      </c>
      <c r="E11" s="69"/>
      <c r="F11" s="69"/>
      <c r="G11" s="69"/>
      <c r="H11" s="69"/>
      <c r="I11" s="69"/>
      <c r="J11" s="69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68" t="s">
        <v>14</v>
      </c>
      <c r="H12" s="68"/>
      <c r="I12" s="68"/>
      <c r="J12" s="68"/>
      <c r="K12" s="68"/>
      <c r="L12" s="68"/>
      <c r="M12" s="68"/>
    </row>
    <row r="13" spans="1:13" s="1" customFormat="1" ht="20.100000000000001" customHeight="1" x14ac:dyDescent="0.2">
      <c r="D13" s="67" t="s">
        <v>3</v>
      </c>
      <c r="E13" s="67"/>
      <c r="F13" s="67"/>
      <c r="G13" s="67"/>
      <c r="H13" s="67"/>
      <c r="I13" s="67"/>
      <c r="J13" s="67"/>
    </row>
    <row r="14" spans="1:13" s="1" customFormat="1" ht="20.100000000000001" customHeight="1" x14ac:dyDescent="0.2">
      <c r="A14" s="67" t="s">
        <v>11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3" s="1" customFormat="1" ht="20.100000000000001" customHeight="1" x14ac:dyDescent="0.2">
      <c r="D15" s="67" t="s">
        <v>9</v>
      </c>
      <c r="E15" s="67"/>
      <c r="F15" s="67"/>
      <c r="G15" s="67"/>
      <c r="H15" s="67"/>
      <c r="I15" s="67"/>
      <c r="J15" s="67"/>
    </row>
    <row r="16" spans="1:13" s="2" customFormat="1" ht="20.100000000000001" customHeight="1" thickBot="1" x14ac:dyDescent="0.3">
      <c r="E16" s="51"/>
      <c r="F16" s="51"/>
      <c r="G16" s="3"/>
      <c r="H16" s="3"/>
    </row>
    <row r="17" spans="1:13" s="8" customFormat="1" ht="50.1" customHeight="1" x14ac:dyDescent="0.2">
      <c r="A17" s="1"/>
      <c r="B17" s="1"/>
      <c r="C17" s="1"/>
      <c r="D17" s="70"/>
      <c r="E17" s="73" t="s">
        <v>10</v>
      </c>
      <c r="F17" s="73"/>
      <c r="G17" s="73"/>
      <c r="H17" s="73"/>
      <c r="I17" s="73"/>
      <c r="J17" s="74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71"/>
      <c r="E18" s="75"/>
      <c r="F18" s="75"/>
      <c r="G18" s="9"/>
      <c r="H18" s="75" t="s">
        <v>7</v>
      </c>
      <c r="I18" s="75"/>
      <c r="J18" s="10">
        <v>21182412.390000001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72"/>
      <c r="E19" s="57" t="s">
        <v>4</v>
      </c>
      <c r="F19" s="54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58">
        <v>42747</v>
      </c>
      <c r="F20" s="45" t="s">
        <v>17</v>
      </c>
      <c r="G20" s="47" t="s">
        <v>76</v>
      </c>
      <c r="H20" s="56"/>
      <c r="I20" s="56">
        <v>130157.27</v>
      </c>
      <c r="J20" s="18">
        <f>+J18+H20-I20</f>
        <v>21052255.120000001</v>
      </c>
      <c r="L20" s="19"/>
      <c r="M20" s="20"/>
    </row>
    <row r="21" spans="1:13" s="14" customFormat="1" ht="45" customHeight="1" x14ac:dyDescent="0.25">
      <c r="D21" s="21"/>
      <c r="E21" s="58">
        <v>42747</v>
      </c>
      <c r="F21" s="45" t="s">
        <v>18</v>
      </c>
      <c r="G21" s="47" t="s">
        <v>77</v>
      </c>
      <c r="H21" s="56"/>
      <c r="I21" s="56">
        <v>5400</v>
      </c>
      <c r="J21" s="22">
        <f>+J20+H21-I21</f>
        <v>21046855.120000001</v>
      </c>
      <c r="L21" s="19"/>
      <c r="M21" s="20"/>
    </row>
    <row r="22" spans="1:13" s="14" customFormat="1" ht="41.25" customHeight="1" x14ac:dyDescent="0.25">
      <c r="D22" s="21"/>
      <c r="E22" s="58">
        <v>42747</v>
      </c>
      <c r="F22" s="45" t="s">
        <v>19</v>
      </c>
      <c r="G22" s="47" t="s">
        <v>78</v>
      </c>
      <c r="H22" s="56"/>
      <c r="I22" s="56">
        <v>170356.43</v>
      </c>
      <c r="J22" s="22">
        <f t="shared" ref="J22:J107" si="0">+J21+H22-I22</f>
        <v>20876498.690000001</v>
      </c>
      <c r="L22" s="19"/>
      <c r="M22" s="20"/>
    </row>
    <row r="23" spans="1:13" s="1" customFormat="1" ht="43.5" customHeight="1" x14ac:dyDescent="0.25">
      <c r="D23" s="21"/>
      <c r="E23" s="58">
        <v>42747</v>
      </c>
      <c r="F23" s="45" t="s">
        <v>20</v>
      </c>
      <c r="G23" s="47" t="s">
        <v>79</v>
      </c>
      <c r="H23" s="56"/>
      <c r="I23" s="56">
        <v>768074.79</v>
      </c>
      <c r="J23" s="22">
        <f t="shared" si="0"/>
        <v>20108423.900000002</v>
      </c>
      <c r="L23" s="19"/>
      <c r="M23" s="20"/>
    </row>
    <row r="24" spans="1:13" s="1" customFormat="1" ht="42" customHeight="1" x14ac:dyDescent="0.25">
      <c r="D24" s="21"/>
      <c r="E24" s="58">
        <v>42747</v>
      </c>
      <c r="F24" s="45" t="s">
        <v>20</v>
      </c>
      <c r="G24" s="46" t="s">
        <v>46</v>
      </c>
      <c r="H24" s="56"/>
      <c r="I24" s="56">
        <v>33985.61</v>
      </c>
      <c r="J24" s="22">
        <f t="shared" si="0"/>
        <v>20074438.290000003</v>
      </c>
      <c r="L24" s="19"/>
      <c r="M24" s="20"/>
    </row>
    <row r="25" spans="1:13" s="1" customFormat="1" ht="48.75" customHeight="1" x14ac:dyDescent="0.25">
      <c r="D25" s="21"/>
      <c r="E25" s="58">
        <v>42747</v>
      </c>
      <c r="F25" s="45" t="s">
        <v>19</v>
      </c>
      <c r="G25" s="46" t="s">
        <v>47</v>
      </c>
      <c r="H25" s="56"/>
      <c r="I25" s="56">
        <v>16465.689999999999</v>
      </c>
      <c r="J25" s="22">
        <f t="shared" si="0"/>
        <v>20057972.600000001</v>
      </c>
      <c r="L25" s="19"/>
      <c r="M25" s="20"/>
    </row>
    <row r="26" spans="1:13" s="1" customFormat="1" ht="53.25" customHeight="1" x14ac:dyDescent="0.25">
      <c r="D26" s="21"/>
      <c r="E26" s="58">
        <v>42747</v>
      </c>
      <c r="F26" s="45" t="s">
        <v>18</v>
      </c>
      <c r="G26" s="47" t="s">
        <v>48</v>
      </c>
      <c r="H26" s="56"/>
      <c r="I26" s="56">
        <v>1680</v>
      </c>
      <c r="J26" s="22">
        <f t="shared" si="0"/>
        <v>20056292.600000001</v>
      </c>
      <c r="L26" s="19"/>
      <c r="M26" s="20"/>
    </row>
    <row r="27" spans="1:13" s="1" customFormat="1" ht="57.75" customHeight="1" x14ac:dyDescent="0.25">
      <c r="D27" s="21"/>
      <c r="E27" s="58">
        <v>42959</v>
      </c>
      <c r="F27" s="45" t="s">
        <v>21</v>
      </c>
      <c r="G27" s="46" t="s">
        <v>49</v>
      </c>
      <c r="H27" s="56"/>
      <c r="I27" s="56">
        <v>8404029.4399999995</v>
      </c>
      <c r="J27" s="22">
        <f t="shared" si="0"/>
        <v>11652263.160000002</v>
      </c>
      <c r="L27" s="19"/>
      <c r="M27" s="20"/>
    </row>
    <row r="28" spans="1:13" s="1" customFormat="1" ht="36.75" customHeight="1" x14ac:dyDescent="0.25">
      <c r="D28" s="21"/>
      <c r="E28" s="58">
        <v>42959</v>
      </c>
      <c r="F28" s="45" t="s">
        <v>22</v>
      </c>
      <c r="G28" s="46" t="s">
        <v>50</v>
      </c>
      <c r="H28" s="56"/>
      <c r="I28" s="56">
        <v>50638.77</v>
      </c>
      <c r="J28" s="22">
        <f t="shared" si="0"/>
        <v>11601624.390000002</v>
      </c>
      <c r="L28" s="19"/>
      <c r="M28" s="20"/>
    </row>
    <row r="29" spans="1:13" s="1" customFormat="1" ht="45" customHeight="1" x14ac:dyDescent="0.25">
      <c r="D29" s="21"/>
      <c r="E29" s="58">
        <v>42959</v>
      </c>
      <c r="F29" s="45" t="s">
        <v>23</v>
      </c>
      <c r="G29" s="46" t="s">
        <v>51</v>
      </c>
      <c r="H29" s="56"/>
      <c r="I29" s="56">
        <v>14625</v>
      </c>
      <c r="J29" s="22">
        <f t="shared" si="0"/>
        <v>11586999.390000002</v>
      </c>
      <c r="L29" s="19"/>
      <c r="M29" s="20"/>
    </row>
    <row r="30" spans="1:13" s="1" customFormat="1" ht="48.75" customHeight="1" x14ac:dyDescent="0.25">
      <c r="D30" s="21"/>
      <c r="E30" s="58">
        <v>42959</v>
      </c>
      <c r="F30" s="45" t="s">
        <v>24</v>
      </c>
      <c r="G30" s="46" t="s">
        <v>52</v>
      </c>
      <c r="H30" s="56"/>
      <c r="I30" s="56">
        <v>42195.55</v>
      </c>
      <c r="J30" s="22">
        <f t="shared" si="0"/>
        <v>11544803.840000002</v>
      </c>
      <c r="L30" s="19"/>
      <c r="M30" s="20"/>
    </row>
    <row r="31" spans="1:13" s="1" customFormat="1" ht="40.5" customHeight="1" x14ac:dyDescent="0.25">
      <c r="D31" s="21"/>
      <c r="E31" s="58">
        <v>42959</v>
      </c>
      <c r="F31" s="45" t="s">
        <v>25</v>
      </c>
      <c r="G31" s="46" t="s">
        <v>53</v>
      </c>
      <c r="H31" s="56"/>
      <c r="I31" s="56">
        <v>322034.40000000002</v>
      </c>
      <c r="J31" s="22">
        <f t="shared" si="0"/>
        <v>11222769.440000001</v>
      </c>
      <c r="L31" s="19"/>
      <c r="M31" s="20"/>
    </row>
    <row r="32" spans="1:13" s="1" customFormat="1" ht="45.75" customHeight="1" x14ac:dyDescent="0.25">
      <c r="D32" s="21"/>
      <c r="E32" s="58">
        <v>43051</v>
      </c>
      <c r="F32" s="45" t="s">
        <v>26</v>
      </c>
      <c r="G32" s="47" t="s">
        <v>80</v>
      </c>
      <c r="H32" s="56"/>
      <c r="I32" s="56">
        <v>26172.5</v>
      </c>
      <c r="J32" s="22">
        <f t="shared" si="0"/>
        <v>11196596.940000001</v>
      </c>
      <c r="L32" s="19"/>
      <c r="M32" s="20"/>
    </row>
    <row r="33" spans="4:13" s="1" customFormat="1" ht="39.75" customHeight="1" x14ac:dyDescent="0.25">
      <c r="D33" s="21"/>
      <c r="E33" s="58">
        <v>43051</v>
      </c>
      <c r="F33" s="45" t="s">
        <v>27</v>
      </c>
      <c r="G33" s="47" t="s">
        <v>81</v>
      </c>
      <c r="H33" s="56"/>
      <c r="I33" s="56">
        <v>98059.72</v>
      </c>
      <c r="J33" s="22">
        <f t="shared" si="0"/>
        <v>11098537.220000001</v>
      </c>
      <c r="L33" s="19"/>
      <c r="M33" s="20"/>
    </row>
    <row r="34" spans="4:13" s="1" customFormat="1" ht="44.25" customHeight="1" x14ac:dyDescent="0.25">
      <c r="D34" s="21"/>
      <c r="E34" s="58">
        <v>43051</v>
      </c>
      <c r="F34" s="45" t="s">
        <v>28</v>
      </c>
      <c r="G34" s="47" t="s">
        <v>85</v>
      </c>
      <c r="H34" s="56"/>
      <c r="I34" s="56">
        <v>56759</v>
      </c>
      <c r="J34" s="22">
        <f t="shared" si="0"/>
        <v>11041778.220000001</v>
      </c>
      <c r="L34" s="19"/>
      <c r="M34" s="20"/>
    </row>
    <row r="35" spans="4:13" s="1" customFormat="1" ht="42.75" customHeight="1" x14ac:dyDescent="0.25">
      <c r="D35" s="21"/>
      <c r="E35" s="58">
        <v>43051</v>
      </c>
      <c r="F35" s="45" t="s">
        <v>29</v>
      </c>
      <c r="G35" s="47" t="s">
        <v>82</v>
      </c>
      <c r="H35" s="56"/>
      <c r="I35" s="56">
        <v>70408.06</v>
      </c>
      <c r="J35" s="22">
        <f t="shared" si="0"/>
        <v>10971370.16</v>
      </c>
      <c r="L35" s="19"/>
      <c r="M35" s="20"/>
    </row>
    <row r="36" spans="4:13" s="1" customFormat="1" ht="45.75" customHeight="1" x14ac:dyDescent="0.25">
      <c r="D36" s="21"/>
      <c r="E36" s="58">
        <v>43051</v>
      </c>
      <c r="F36" s="45" t="s">
        <v>30</v>
      </c>
      <c r="G36" s="47" t="s">
        <v>83</v>
      </c>
      <c r="H36" s="56"/>
      <c r="I36" s="56">
        <v>5904.25</v>
      </c>
      <c r="J36" s="22">
        <f t="shared" si="0"/>
        <v>10965465.91</v>
      </c>
      <c r="L36" s="19"/>
      <c r="M36" s="20"/>
    </row>
    <row r="37" spans="4:13" s="1" customFormat="1" ht="43.5" customHeight="1" x14ac:dyDescent="0.25">
      <c r="D37" s="21"/>
      <c r="E37" s="58">
        <v>43051</v>
      </c>
      <c r="F37" s="45" t="s">
        <v>31</v>
      </c>
      <c r="G37" s="47" t="s">
        <v>84</v>
      </c>
      <c r="H37" s="56"/>
      <c r="I37" s="56">
        <v>15593.84</v>
      </c>
      <c r="J37" s="22">
        <f t="shared" si="0"/>
        <v>10949872.07</v>
      </c>
      <c r="L37" s="19"/>
      <c r="M37" s="20"/>
    </row>
    <row r="38" spans="4:13" s="1" customFormat="1" ht="42.75" customHeight="1" x14ac:dyDescent="0.25">
      <c r="D38" s="21"/>
      <c r="E38" s="58">
        <v>43051</v>
      </c>
      <c r="F38" s="45" t="s">
        <v>32</v>
      </c>
      <c r="G38" s="47" t="s">
        <v>86</v>
      </c>
      <c r="H38" s="56"/>
      <c r="I38" s="56">
        <v>58986</v>
      </c>
      <c r="J38" s="22">
        <f t="shared" si="0"/>
        <v>10890886.07</v>
      </c>
      <c r="L38" s="19"/>
      <c r="M38" s="20"/>
    </row>
    <row r="39" spans="4:13" s="1" customFormat="1" ht="38.25" customHeight="1" x14ac:dyDescent="0.25">
      <c r="D39" s="21"/>
      <c r="E39" s="58">
        <v>43051</v>
      </c>
      <c r="F39" s="45" t="s">
        <v>33</v>
      </c>
      <c r="G39" s="47" t="s">
        <v>87</v>
      </c>
      <c r="H39" s="56"/>
      <c r="I39" s="56">
        <v>58017.05</v>
      </c>
      <c r="J39" s="22">
        <f t="shared" si="0"/>
        <v>10832869.02</v>
      </c>
      <c r="L39" s="19"/>
      <c r="M39" s="20"/>
    </row>
    <row r="40" spans="4:13" s="1" customFormat="1" ht="51" customHeight="1" x14ac:dyDescent="0.25">
      <c r="D40" s="21"/>
      <c r="E40" s="58">
        <v>43051</v>
      </c>
      <c r="F40" s="45" t="s">
        <v>34</v>
      </c>
      <c r="G40" s="46" t="s">
        <v>88</v>
      </c>
      <c r="H40" s="56"/>
      <c r="I40" s="56">
        <v>3184.47</v>
      </c>
      <c r="J40" s="22">
        <f t="shared" si="0"/>
        <v>10829684.549999999</v>
      </c>
      <c r="L40" s="19"/>
      <c r="M40" s="20"/>
    </row>
    <row r="41" spans="4:13" s="1" customFormat="1" ht="33.75" customHeight="1" x14ac:dyDescent="0.25">
      <c r="D41" s="21"/>
      <c r="E41" s="58">
        <v>43051</v>
      </c>
      <c r="F41" s="45" t="s">
        <v>35</v>
      </c>
      <c r="G41" s="47" t="s">
        <v>89</v>
      </c>
      <c r="H41" s="56"/>
      <c r="I41" s="56">
        <v>27522</v>
      </c>
      <c r="J41" s="22">
        <f t="shared" si="0"/>
        <v>10802162.549999999</v>
      </c>
      <c r="L41" s="19"/>
      <c r="M41" s="20"/>
    </row>
    <row r="42" spans="4:13" s="1" customFormat="1" ht="60" customHeight="1" x14ac:dyDescent="0.25">
      <c r="D42" s="21"/>
      <c r="E42" s="58">
        <v>43051</v>
      </c>
      <c r="F42" s="45" t="s">
        <v>36</v>
      </c>
      <c r="G42" s="47" t="s">
        <v>90</v>
      </c>
      <c r="H42" s="56"/>
      <c r="I42" s="56">
        <v>1149.08</v>
      </c>
      <c r="J42" s="22">
        <f t="shared" si="0"/>
        <v>10801013.469999999</v>
      </c>
      <c r="L42" s="19"/>
      <c r="M42" s="20"/>
    </row>
    <row r="43" spans="4:13" s="1" customFormat="1" ht="59.25" customHeight="1" x14ac:dyDescent="0.25">
      <c r="D43" s="21"/>
      <c r="E43" s="58">
        <v>43051</v>
      </c>
      <c r="F43" s="45" t="s">
        <v>37</v>
      </c>
      <c r="G43" s="47" t="s">
        <v>91</v>
      </c>
      <c r="H43" s="56"/>
      <c r="I43" s="56">
        <v>8177.61</v>
      </c>
      <c r="J43" s="22">
        <f t="shared" si="0"/>
        <v>10792835.859999999</v>
      </c>
      <c r="L43" s="19"/>
      <c r="M43" s="20"/>
    </row>
    <row r="44" spans="4:13" s="1" customFormat="1" ht="40.5" customHeight="1" x14ac:dyDescent="0.25">
      <c r="D44" s="21"/>
      <c r="E44" s="58">
        <v>43051</v>
      </c>
      <c r="F44" s="45" t="s">
        <v>38</v>
      </c>
      <c r="G44" s="46" t="s">
        <v>92</v>
      </c>
      <c r="H44" s="56"/>
      <c r="I44" s="56">
        <v>4573</v>
      </c>
      <c r="J44" s="22">
        <f t="shared" si="0"/>
        <v>10788262.859999999</v>
      </c>
      <c r="L44" s="19"/>
      <c r="M44" s="20"/>
    </row>
    <row r="45" spans="4:13" s="1" customFormat="1" ht="40.5" customHeight="1" x14ac:dyDescent="0.25">
      <c r="D45" s="21"/>
      <c r="E45" s="58">
        <v>43051</v>
      </c>
      <c r="F45" s="45" t="s">
        <v>39</v>
      </c>
      <c r="G45" s="47" t="s">
        <v>93</v>
      </c>
      <c r="H45" s="56"/>
      <c r="I45" s="56">
        <v>12540</v>
      </c>
      <c r="J45" s="22">
        <f t="shared" si="0"/>
        <v>10775722.859999999</v>
      </c>
      <c r="L45" s="19"/>
      <c r="M45" s="20"/>
    </row>
    <row r="46" spans="4:13" s="1" customFormat="1" ht="47.25" customHeight="1" x14ac:dyDescent="0.25">
      <c r="D46" s="21"/>
      <c r="E46" s="58">
        <v>43051</v>
      </c>
      <c r="F46" s="45" t="s">
        <v>40</v>
      </c>
      <c r="G46" s="47" t="s">
        <v>94</v>
      </c>
      <c r="H46" s="56"/>
      <c r="I46" s="56">
        <v>7119</v>
      </c>
      <c r="J46" s="22">
        <f t="shared" si="0"/>
        <v>10768603.859999999</v>
      </c>
      <c r="L46" s="19"/>
      <c r="M46" s="20"/>
    </row>
    <row r="47" spans="4:13" s="1" customFormat="1" ht="51" customHeight="1" x14ac:dyDescent="0.25">
      <c r="D47" s="21"/>
      <c r="E47" s="58">
        <v>43051</v>
      </c>
      <c r="F47" s="45" t="s">
        <v>40</v>
      </c>
      <c r="G47" s="46" t="s">
        <v>54</v>
      </c>
      <c r="H47" s="56"/>
      <c r="I47" s="56">
        <v>315</v>
      </c>
      <c r="J47" s="22">
        <f t="shared" si="0"/>
        <v>10768288.859999999</v>
      </c>
      <c r="L47" s="19"/>
      <c r="M47" s="20"/>
    </row>
    <row r="48" spans="4:13" s="1" customFormat="1" ht="39" customHeight="1" x14ac:dyDescent="0.25">
      <c r="D48" s="21"/>
      <c r="E48" s="58">
        <v>43051</v>
      </c>
      <c r="F48" s="45" t="s">
        <v>39</v>
      </c>
      <c r="G48" s="46" t="s">
        <v>55</v>
      </c>
      <c r="H48" s="56"/>
      <c r="I48" s="56">
        <v>660</v>
      </c>
      <c r="J48" s="22">
        <f t="shared" si="0"/>
        <v>10767628.859999999</v>
      </c>
      <c r="L48" s="19"/>
      <c r="M48" s="20"/>
    </row>
    <row r="49" spans="4:13" s="1" customFormat="1" ht="60" customHeight="1" x14ac:dyDescent="0.25">
      <c r="D49" s="21"/>
      <c r="E49" s="58">
        <v>43051</v>
      </c>
      <c r="F49" s="45" t="s">
        <v>38</v>
      </c>
      <c r="G49" s="46" t="s">
        <v>56</v>
      </c>
      <c r="H49" s="56"/>
      <c r="I49" s="56">
        <v>442</v>
      </c>
      <c r="J49" s="22">
        <f t="shared" si="0"/>
        <v>10767186.859999999</v>
      </c>
      <c r="L49" s="19"/>
      <c r="M49" s="20"/>
    </row>
    <row r="50" spans="4:13" s="1" customFormat="1" ht="43.5" customHeight="1" x14ac:dyDescent="0.25">
      <c r="D50" s="21"/>
      <c r="E50" s="58">
        <v>43051</v>
      </c>
      <c r="F50" s="45" t="s">
        <v>37</v>
      </c>
      <c r="G50" s="47" t="s">
        <v>57</v>
      </c>
      <c r="H50" s="56"/>
      <c r="I50" s="56">
        <v>790.41</v>
      </c>
      <c r="J50" s="22">
        <f t="shared" si="0"/>
        <v>10766396.449999999</v>
      </c>
      <c r="L50" s="19"/>
      <c r="M50" s="20"/>
    </row>
    <row r="51" spans="4:13" s="1" customFormat="1" ht="39" customHeight="1" x14ac:dyDescent="0.25">
      <c r="D51" s="21"/>
      <c r="E51" s="58">
        <v>43051</v>
      </c>
      <c r="F51" s="45" t="s">
        <v>36</v>
      </c>
      <c r="G51" s="46" t="s">
        <v>58</v>
      </c>
      <c r="H51" s="56"/>
      <c r="I51" s="56">
        <v>50.84</v>
      </c>
      <c r="J51" s="22">
        <f t="shared" si="0"/>
        <v>10766345.609999999</v>
      </c>
      <c r="L51" s="19"/>
      <c r="M51" s="20"/>
    </row>
    <row r="52" spans="4:13" s="1" customFormat="1" ht="51" customHeight="1" x14ac:dyDescent="0.25">
      <c r="D52" s="21"/>
      <c r="E52" s="58">
        <v>43051</v>
      </c>
      <c r="F52" s="45" t="s">
        <v>35</v>
      </c>
      <c r="G52" s="46" t="s">
        <v>59</v>
      </c>
      <c r="H52" s="56"/>
      <c r="I52" s="56">
        <v>8562.4</v>
      </c>
      <c r="J52" s="22">
        <f t="shared" si="0"/>
        <v>10757783.209999999</v>
      </c>
      <c r="L52" s="19"/>
      <c r="M52" s="20"/>
    </row>
    <row r="53" spans="4:13" s="1" customFormat="1" ht="49.5" customHeight="1" x14ac:dyDescent="0.25">
      <c r="D53" s="21"/>
      <c r="E53" s="58">
        <v>43051</v>
      </c>
      <c r="F53" s="45" t="s">
        <v>34</v>
      </c>
      <c r="G53" s="46" t="s">
        <v>60</v>
      </c>
      <c r="H53" s="56"/>
      <c r="I53" s="56">
        <v>15.53</v>
      </c>
      <c r="J53" s="22">
        <f t="shared" si="0"/>
        <v>10757767.68</v>
      </c>
      <c r="L53" s="19"/>
      <c r="M53" s="20"/>
    </row>
    <row r="54" spans="4:13" s="1" customFormat="1" ht="44.25" customHeight="1" x14ac:dyDescent="0.25">
      <c r="D54" s="21"/>
      <c r="E54" s="58">
        <v>43051</v>
      </c>
      <c r="F54" s="45" t="s">
        <v>33</v>
      </c>
      <c r="G54" s="46" t="s">
        <v>61</v>
      </c>
      <c r="H54" s="56"/>
      <c r="I54" s="56">
        <v>282.95</v>
      </c>
      <c r="J54" s="22">
        <f t="shared" si="0"/>
        <v>10757484.73</v>
      </c>
      <c r="L54" s="19"/>
      <c r="M54" s="20"/>
    </row>
    <row r="55" spans="4:13" s="1" customFormat="1" ht="42.75" customHeight="1" x14ac:dyDescent="0.25">
      <c r="D55" s="21"/>
      <c r="E55" s="58">
        <v>43051</v>
      </c>
      <c r="F55" s="45" t="s">
        <v>32</v>
      </c>
      <c r="G55" s="46" t="s">
        <v>62</v>
      </c>
      <c r="H55" s="56"/>
      <c r="I55" s="56">
        <v>2610</v>
      </c>
      <c r="J55" s="22">
        <f t="shared" si="0"/>
        <v>10754874.73</v>
      </c>
      <c r="L55" s="19"/>
      <c r="M55" s="20"/>
    </row>
    <row r="56" spans="4:13" s="1" customFormat="1" ht="42" customHeight="1" x14ac:dyDescent="0.25">
      <c r="D56" s="21"/>
      <c r="E56" s="58">
        <v>43051</v>
      </c>
      <c r="F56" s="45" t="s">
        <v>31</v>
      </c>
      <c r="G56" s="47" t="s">
        <v>63</v>
      </c>
      <c r="H56" s="56"/>
      <c r="I56" s="56">
        <v>820.73</v>
      </c>
      <c r="J56" s="22">
        <f t="shared" si="0"/>
        <v>10754054</v>
      </c>
      <c r="L56" s="19"/>
      <c r="M56" s="20"/>
    </row>
    <row r="57" spans="4:13" s="1" customFormat="1" ht="41.25" customHeight="1" x14ac:dyDescent="0.25">
      <c r="D57" s="21"/>
      <c r="E57" s="58">
        <v>43051</v>
      </c>
      <c r="F57" s="45" t="s">
        <v>30</v>
      </c>
      <c r="G57" s="46" t="s">
        <v>64</v>
      </c>
      <c r="H57" s="56"/>
      <c r="I57" s="56">
        <v>261.25</v>
      </c>
      <c r="J57" s="22">
        <f t="shared" si="0"/>
        <v>10753792.75</v>
      </c>
      <c r="L57" s="19"/>
      <c r="M57" s="20"/>
    </row>
    <row r="58" spans="4:13" s="1" customFormat="1" ht="59.25" customHeight="1" x14ac:dyDescent="0.25">
      <c r="D58" s="21"/>
      <c r="E58" s="58">
        <v>43051</v>
      </c>
      <c r="F58" s="45" t="s">
        <v>29</v>
      </c>
      <c r="G58" s="47" t="s">
        <v>65</v>
      </c>
      <c r="H58" s="56"/>
      <c r="I58" s="56">
        <v>6805.24</v>
      </c>
      <c r="J58" s="22">
        <f t="shared" si="0"/>
        <v>10746987.51</v>
      </c>
      <c r="L58" s="19"/>
      <c r="M58" s="20"/>
    </row>
    <row r="59" spans="4:13" s="1" customFormat="1" ht="58.5" customHeight="1" x14ac:dyDescent="0.25">
      <c r="D59" s="21"/>
      <c r="E59" s="58">
        <v>43051</v>
      </c>
      <c r="F59" s="45" t="s">
        <v>28</v>
      </c>
      <c r="G59" s="47" t="s">
        <v>66</v>
      </c>
      <c r="H59" s="56"/>
      <c r="I59" s="56">
        <v>5486</v>
      </c>
      <c r="J59" s="22">
        <f t="shared" si="0"/>
        <v>10741501.51</v>
      </c>
      <c r="L59" s="19"/>
      <c r="M59" s="20"/>
    </row>
    <row r="60" spans="4:13" s="1" customFormat="1" ht="49.5" customHeight="1" x14ac:dyDescent="0.25">
      <c r="D60" s="21"/>
      <c r="E60" s="58">
        <v>43051</v>
      </c>
      <c r="F60" s="45" t="s">
        <v>27</v>
      </c>
      <c r="G60" s="46" t="s">
        <v>67</v>
      </c>
      <c r="H60" s="56"/>
      <c r="I60" s="56">
        <v>4338.92</v>
      </c>
      <c r="J60" s="22">
        <f t="shared" si="0"/>
        <v>10737162.59</v>
      </c>
      <c r="L60" s="19"/>
      <c r="M60" s="20"/>
    </row>
    <row r="61" spans="4:13" s="1" customFormat="1" ht="40.5" customHeight="1" x14ac:dyDescent="0.25">
      <c r="D61" s="21"/>
      <c r="E61" s="58">
        <v>43051</v>
      </c>
      <c r="F61" s="45" t="s">
        <v>26</v>
      </c>
      <c r="G61" s="46" t="s">
        <v>68</v>
      </c>
      <c r="H61" s="56"/>
      <c r="I61" s="56">
        <v>1377.5</v>
      </c>
      <c r="J61" s="22">
        <f t="shared" si="0"/>
        <v>10735785.09</v>
      </c>
      <c r="L61" s="19"/>
      <c r="M61" s="20"/>
    </row>
    <row r="62" spans="4:13" s="1" customFormat="1" ht="38.25" customHeight="1" x14ac:dyDescent="0.25">
      <c r="D62" s="21"/>
      <c r="E62" s="58" t="s">
        <v>15</v>
      </c>
      <c r="F62" s="45" t="s">
        <v>41</v>
      </c>
      <c r="G62" s="46" t="s">
        <v>74</v>
      </c>
      <c r="H62" s="56"/>
      <c r="I62" s="56">
        <v>167210.4</v>
      </c>
      <c r="J62" s="22">
        <f t="shared" si="0"/>
        <v>10568574.689999999</v>
      </c>
      <c r="L62" s="19"/>
      <c r="M62" s="20"/>
    </row>
    <row r="63" spans="4:13" s="1" customFormat="1" ht="48.75" customHeight="1" x14ac:dyDescent="0.25">
      <c r="D63" s="21"/>
      <c r="E63" s="58" t="s">
        <v>15</v>
      </c>
      <c r="F63" s="45" t="s">
        <v>42</v>
      </c>
      <c r="G63" s="46" t="s">
        <v>75</v>
      </c>
      <c r="H63" s="56"/>
      <c r="I63" s="56">
        <v>9404.32</v>
      </c>
      <c r="J63" s="22">
        <f t="shared" si="0"/>
        <v>10559170.369999999</v>
      </c>
      <c r="L63" s="19"/>
      <c r="M63" s="20"/>
    </row>
    <row r="64" spans="4:13" s="1" customFormat="1" ht="54.75" customHeight="1" x14ac:dyDescent="0.25">
      <c r="D64" s="21"/>
      <c r="E64" s="58" t="s">
        <v>15</v>
      </c>
      <c r="F64" s="45" t="s">
        <v>43</v>
      </c>
      <c r="G64" s="47" t="s">
        <v>192</v>
      </c>
      <c r="H64" s="56"/>
      <c r="I64" s="56">
        <v>14435.3</v>
      </c>
      <c r="J64" s="22">
        <f t="shared" si="0"/>
        <v>10544735.069999998</v>
      </c>
      <c r="L64" s="19"/>
      <c r="M64" s="20"/>
    </row>
    <row r="65" spans="4:13" s="1" customFormat="1" ht="59.25" customHeight="1" x14ac:dyDescent="0.25">
      <c r="D65" s="21"/>
      <c r="E65" s="58" t="s">
        <v>15</v>
      </c>
      <c r="F65" s="45" t="s">
        <v>43</v>
      </c>
      <c r="G65" s="46" t="s">
        <v>69</v>
      </c>
      <c r="H65" s="56"/>
      <c r="I65" s="56">
        <v>638.73</v>
      </c>
      <c r="J65" s="22">
        <f t="shared" si="0"/>
        <v>10544096.339999998</v>
      </c>
      <c r="L65" s="19"/>
      <c r="M65" s="20"/>
    </row>
    <row r="66" spans="4:13" s="1" customFormat="1" ht="48" customHeight="1" x14ac:dyDescent="0.25">
      <c r="D66" s="21"/>
      <c r="E66" s="58" t="s">
        <v>15</v>
      </c>
      <c r="F66" s="45" t="s">
        <v>42</v>
      </c>
      <c r="G66" s="46" t="s">
        <v>70</v>
      </c>
      <c r="H66" s="56"/>
      <c r="I66" s="56">
        <v>416.12</v>
      </c>
      <c r="J66" s="22">
        <f t="shared" si="0"/>
        <v>10543680.219999999</v>
      </c>
      <c r="L66" s="19"/>
      <c r="M66" s="20"/>
    </row>
    <row r="67" spans="4:13" s="1" customFormat="1" ht="47.25" customHeight="1" x14ac:dyDescent="0.25">
      <c r="D67" s="21"/>
      <c r="E67" s="58" t="s">
        <v>15</v>
      </c>
      <c r="F67" s="45" t="s">
        <v>41</v>
      </c>
      <c r="G67" s="46" t="s">
        <v>71</v>
      </c>
      <c r="H67" s="56"/>
      <c r="I67" s="56">
        <v>16161.6</v>
      </c>
      <c r="J67" s="22">
        <f t="shared" si="0"/>
        <v>10527518.619999999</v>
      </c>
      <c r="L67" s="19"/>
      <c r="M67" s="20"/>
    </row>
    <row r="68" spans="4:13" s="1" customFormat="1" ht="48" customHeight="1" x14ac:dyDescent="0.25">
      <c r="D68" s="21"/>
      <c r="E68" s="58" t="s">
        <v>16</v>
      </c>
      <c r="F68" s="45" t="s">
        <v>44</v>
      </c>
      <c r="G68" s="47" t="s">
        <v>95</v>
      </c>
      <c r="H68" s="56"/>
      <c r="I68" s="56">
        <v>318733.63</v>
      </c>
      <c r="J68" s="22">
        <f t="shared" si="0"/>
        <v>10208784.989999998</v>
      </c>
      <c r="L68" s="19"/>
      <c r="M68" s="20"/>
    </row>
    <row r="69" spans="4:13" s="1" customFormat="1" ht="50.25" customHeight="1" x14ac:dyDescent="0.25">
      <c r="D69" s="21"/>
      <c r="E69" s="58" t="s">
        <v>16</v>
      </c>
      <c r="F69" s="45" t="s">
        <v>45</v>
      </c>
      <c r="G69" s="46" t="s">
        <v>96</v>
      </c>
      <c r="H69" s="56"/>
      <c r="I69" s="56">
        <v>21814.75</v>
      </c>
      <c r="J69" s="22">
        <f t="shared" si="0"/>
        <v>10186970.239999998</v>
      </c>
      <c r="L69" s="19"/>
      <c r="M69" s="20"/>
    </row>
    <row r="70" spans="4:13" s="1" customFormat="1" ht="50.25" customHeight="1" x14ac:dyDescent="0.25">
      <c r="D70" s="21"/>
      <c r="E70" s="58" t="s">
        <v>16</v>
      </c>
      <c r="F70" s="45" t="s">
        <v>45</v>
      </c>
      <c r="G70" s="46" t="s">
        <v>72</v>
      </c>
      <c r="H70" s="56"/>
      <c r="I70" s="56">
        <v>965.25</v>
      </c>
      <c r="J70" s="22">
        <f t="shared" si="0"/>
        <v>10186004.989999998</v>
      </c>
      <c r="L70" s="19"/>
      <c r="M70" s="20"/>
    </row>
    <row r="71" spans="4:13" s="1" customFormat="1" ht="50.25" customHeight="1" x14ac:dyDescent="0.25">
      <c r="D71" s="21"/>
      <c r="E71" s="58" t="s">
        <v>16</v>
      </c>
      <c r="F71" s="45" t="s">
        <v>44</v>
      </c>
      <c r="G71" s="46" t="s">
        <v>73</v>
      </c>
      <c r="H71" s="56"/>
      <c r="I71" s="56">
        <v>12761.12</v>
      </c>
      <c r="J71" s="22">
        <f t="shared" si="0"/>
        <v>10173243.869999999</v>
      </c>
      <c r="L71" s="19"/>
      <c r="M71" s="20"/>
    </row>
    <row r="72" spans="4:13" s="1" customFormat="1" ht="48" customHeight="1" x14ac:dyDescent="0.25">
      <c r="D72" s="21"/>
      <c r="E72" s="58" t="s">
        <v>99</v>
      </c>
      <c r="F72" s="45" t="s">
        <v>98</v>
      </c>
      <c r="G72" s="47" t="s">
        <v>97</v>
      </c>
      <c r="H72" s="56">
        <v>18258953.879999999</v>
      </c>
      <c r="I72" s="56"/>
      <c r="J72" s="22">
        <f t="shared" si="0"/>
        <v>28432197.75</v>
      </c>
      <c r="L72" s="19"/>
      <c r="M72" s="20"/>
    </row>
    <row r="73" spans="4:13" s="1" customFormat="1" ht="48.75" customHeight="1" x14ac:dyDescent="0.25">
      <c r="D73" s="21"/>
      <c r="E73" s="58" t="s">
        <v>99</v>
      </c>
      <c r="F73" s="45" t="s">
        <v>103</v>
      </c>
      <c r="G73" s="46" t="s">
        <v>293</v>
      </c>
      <c r="H73" s="56"/>
      <c r="I73" s="56">
        <v>35595</v>
      </c>
      <c r="J73" s="22">
        <f t="shared" si="0"/>
        <v>28396602.75</v>
      </c>
      <c r="L73" s="19"/>
      <c r="M73" s="20"/>
    </row>
    <row r="74" spans="4:13" s="1" customFormat="1" ht="39.75" customHeight="1" x14ac:dyDescent="0.25">
      <c r="D74" s="21"/>
      <c r="E74" s="58" t="s">
        <v>99</v>
      </c>
      <c r="F74" s="45" t="s">
        <v>104</v>
      </c>
      <c r="G74" s="47" t="s">
        <v>169</v>
      </c>
      <c r="H74" s="56"/>
      <c r="I74" s="56">
        <v>1104006.57</v>
      </c>
      <c r="J74" s="22">
        <f t="shared" si="0"/>
        <v>27292596.18</v>
      </c>
      <c r="L74" s="19"/>
      <c r="M74" s="20"/>
    </row>
    <row r="75" spans="4:13" s="1" customFormat="1" ht="36.75" customHeight="1" x14ac:dyDescent="0.25">
      <c r="D75" s="21"/>
      <c r="E75" s="58" t="s">
        <v>99</v>
      </c>
      <c r="F75" s="45" t="s">
        <v>104</v>
      </c>
      <c r="G75" s="46" t="s">
        <v>137</v>
      </c>
      <c r="H75" s="56"/>
      <c r="I75" s="56">
        <v>49730.02</v>
      </c>
      <c r="J75" s="22">
        <f t="shared" si="0"/>
        <v>27242866.16</v>
      </c>
      <c r="L75" s="19"/>
      <c r="M75" s="20"/>
    </row>
    <row r="76" spans="4:13" s="1" customFormat="1" ht="42" customHeight="1" x14ac:dyDescent="0.25">
      <c r="D76" s="21"/>
      <c r="E76" s="58" t="s">
        <v>99</v>
      </c>
      <c r="F76" s="45" t="s">
        <v>103</v>
      </c>
      <c r="G76" s="46" t="s">
        <v>138</v>
      </c>
      <c r="H76" s="56"/>
      <c r="I76" s="56">
        <v>1575</v>
      </c>
      <c r="J76" s="22">
        <f t="shared" si="0"/>
        <v>27241291.16</v>
      </c>
      <c r="L76" s="19"/>
      <c r="M76" s="20"/>
    </row>
    <row r="77" spans="4:13" s="1" customFormat="1" ht="39.75" customHeight="1" x14ac:dyDescent="0.25">
      <c r="D77" s="21"/>
      <c r="E77" s="58" t="s">
        <v>100</v>
      </c>
      <c r="F77" s="45" t="s">
        <v>105</v>
      </c>
      <c r="G77" s="47" t="s">
        <v>170</v>
      </c>
      <c r="H77" s="56"/>
      <c r="I77" s="56">
        <v>155919.76</v>
      </c>
      <c r="J77" s="22">
        <f t="shared" si="0"/>
        <v>27085371.399999999</v>
      </c>
      <c r="L77" s="19"/>
      <c r="M77" s="20"/>
    </row>
    <row r="78" spans="4:13" s="1" customFormat="1" ht="34.5" customHeight="1" x14ac:dyDescent="0.25">
      <c r="D78" s="21"/>
      <c r="E78" s="58" t="s">
        <v>100</v>
      </c>
      <c r="F78" s="45" t="s">
        <v>106</v>
      </c>
      <c r="G78" s="46" t="s">
        <v>171</v>
      </c>
      <c r="H78" s="56"/>
      <c r="I78" s="56">
        <v>41810</v>
      </c>
      <c r="J78" s="22">
        <f t="shared" si="0"/>
        <v>27043561.399999999</v>
      </c>
      <c r="L78" s="19"/>
      <c r="M78" s="20"/>
    </row>
    <row r="79" spans="4:13" s="1" customFormat="1" ht="33.75" customHeight="1" x14ac:dyDescent="0.25">
      <c r="D79" s="21"/>
      <c r="E79" s="58" t="s">
        <v>100</v>
      </c>
      <c r="F79" s="45" t="s">
        <v>107</v>
      </c>
      <c r="G79" s="46" t="s">
        <v>172</v>
      </c>
      <c r="H79" s="56"/>
      <c r="I79" s="56">
        <v>43674.8</v>
      </c>
      <c r="J79" s="22">
        <f t="shared" si="0"/>
        <v>26999886.599999998</v>
      </c>
      <c r="L79" s="19"/>
      <c r="M79" s="20"/>
    </row>
    <row r="80" spans="4:13" s="1" customFormat="1" ht="42" customHeight="1" x14ac:dyDescent="0.25">
      <c r="D80" s="21"/>
      <c r="E80" s="58" t="s">
        <v>100</v>
      </c>
      <c r="F80" s="45" t="s">
        <v>108</v>
      </c>
      <c r="G80" s="46" t="s">
        <v>173</v>
      </c>
      <c r="H80" s="56"/>
      <c r="I80" s="56">
        <v>82168.179999999993</v>
      </c>
      <c r="J80" s="22">
        <f t="shared" si="0"/>
        <v>26917718.419999998</v>
      </c>
      <c r="L80" s="19"/>
      <c r="M80" s="20"/>
    </row>
    <row r="81" spans="4:13" s="1" customFormat="1" ht="52.5" customHeight="1" x14ac:dyDescent="0.25">
      <c r="D81" s="21"/>
      <c r="E81" s="58" t="s">
        <v>100</v>
      </c>
      <c r="F81" s="45" t="s">
        <v>108</v>
      </c>
      <c r="G81" s="46" t="s">
        <v>139</v>
      </c>
      <c r="H81" s="56"/>
      <c r="I81" s="56">
        <v>3635.76</v>
      </c>
      <c r="J81" s="22">
        <f t="shared" si="0"/>
        <v>26914082.659999996</v>
      </c>
      <c r="L81" s="19"/>
      <c r="M81" s="20"/>
    </row>
    <row r="82" spans="4:13" s="1" customFormat="1" ht="42.75" customHeight="1" x14ac:dyDescent="0.25">
      <c r="D82" s="21"/>
      <c r="E82" s="58" t="s">
        <v>100</v>
      </c>
      <c r="F82" s="45" t="s">
        <v>107</v>
      </c>
      <c r="G82" s="46" t="s">
        <v>140</v>
      </c>
      <c r="H82" s="56"/>
      <c r="I82" s="56">
        <v>1932.51</v>
      </c>
      <c r="J82" s="22">
        <f t="shared" si="0"/>
        <v>26912150.149999995</v>
      </c>
      <c r="L82" s="19"/>
      <c r="M82" s="20"/>
    </row>
    <row r="83" spans="4:13" s="1" customFormat="1" ht="52.5" customHeight="1" x14ac:dyDescent="0.25">
      <c r="D83" s="21"/>
      <c r="E83" s="58" t="s">
        <v>100</v>
      </c>
      <c r="F83" s="45" t="s">
        <v>106</v>
      </c>
      <c r="G83" s="46" t="s">
        <v>141</v>
      </c>
      <c r="H83" s="56"/>
      <c r="I83" s="56">
        <v>1850</v>
      </c>
      <c r="J83" s="22">
        <f t="shared" si="0"/>
        <v>26910300.149999995</v>
      </c>
      <c r="L83" s="19"/>
      <c r="M83" s="20"/>
    </row>
    <row r="84" spans="4:13" s="1" customFormat="1" ht="42" customHeight="1" x14ac:dyDescent="0.25">
      <c r="D84" s="21"/>
      <c r="E84" s="58" t="s">
        <v>100</v>
      </c>
      <c r="F84" s="45" t="s">
        <v>105</v>
      </c>
      <c r="G84" s="46" t="s">
        <v>142</v>
      </c>
      <c r="H84" s="56"/>
      <c r="I84" s="56">
        <v>8206.31</v>
      </c>
      <c r="J84" s="22">
        <f t="shared" si="0"/>
        <v>26902093.839999996</v>
      </c>
      <c r="L84" s="19"/>
      <c r="M84" s="20"/>
    </row>
    <row r="85" spans="4:13" s="1" customFormat="1" ht="42" customHeight="1" x14ac:dyDescent="0.25">
      <c r="D85" s="21"/>
      <c r="E85" s="58" t="s">
        <v>101</v>
      </c>
      <c r="F85" s="45" t="s">
        <v>109</v>
      </c>
      <c r="G85" s="46" t="s">
        <v>143</v>
      </c>
      <c r="H85" s="56"/>
      <c r="I85" s="56">
        <v>588213.91</v>
      </c>
      <c r="J85" s="22">
        <f t="shared" si="0"/>
        <v>26313879.929999996</v>
      </c>
      <c r="L85" s="19"/>
      <c r="M85" s="20"/>
    </row>
    <row r="86" spans="4:13" s="1" customFormat="1" ht="35.25" customHeight="1" x14ac:dyDescent="0.25">
      <c r="D86" s="21"/>
      <c r="E86" s="58" t="s">
        <v>101</v>
      </c>
      <c r="F86" s="45" t="s">
        <v>109</v>
      </c>
      <c r="G86" s="46" t="s">
        <v>143</v>
      </c>
      <c r="H86" s="56"/>
      <c r="I86" s="56">
        <v>1826777.55</v>
      </c>
      <c r="J86" s="22">
        <f t="shared" si="0"/>
        <v>24487102.379999995</v>
      </c>
      <c r="L86" s="19"/>
      <c r="M86" s="20"/>
    </row>
    <row r="87" spans="4:13" s="1" customFormat="1" ht="42" customHeight="1" x14ac:dyDescent="0.25">
      <c r="D87" s="21"/>
      <c r="E87" s="58" t="s">
        <v>101</v>
      </c>
      <c r="F87" s="45" t="s">
        <v>109</v>
      </c>
      <c r="G87" s="46" t="s">
        <v>143</v>
      </c>
      <c r="H87" s="56"/>
      <c r="I87" s="56">
        <v>7465111.25</v>
      </c>
      <c r="J87" s="22">
        <f t="shared" si="0"/>
        <v>17021991.129999995</v>
      </c>
      <c r="L87" s="19"/>
      <c r="M87" s="20"/>
    </row>
    <row r="88" spans="4:13" s="1" customFormat="1" ht="49.5" customHeight="1" x14ac:dyDescent="0.25">
      <c r="D88" s="21"/>
      <c r="E88" s="58" t="s">
        <v>101</v>
      </c>
      <c r="F88" s="45" t="s">
        <v>110</v>
      </c>
      <c r="G88" s="46" t="s">
        <v>144</v>
      </c>
      <c r="H88" s="56"/>
      <c r="I88" s="56">
        <v>1943.57</v>
      </c>
      <c r="J88" s="22">
        <f t="shared" si="0"/>
        <v>17020047.559999995</v>
      </c>
      <c r="L88" s="19"/>
      <c r="M88" s="20"/>
    </row>
    <row r="89" spans="4:13" s="1" customFormat="1" ht="38.25" customHeight="1" x14ac:dyDescent="0.25">
      <c r="D89" s="21"/>
      <c r="E89" s="58" t="s">
        <v>101</v>
      </c>
      <c r="F89" s="45" t="s">
        <v>110</v>
      </c>
      <c r="G89" s="46" t="s">
        <v>144</v>
      </c>
      <c r="H89" s="56"/>
      <c r="I89" s="56">
        <v>45698.59</v>
      </c>
      <c r="J89" s="22">
        <f t="shared" si="0"/>
        <v>16974348.969999995</v>
      </c>
      <c r="L89" s="19"/>
      <c r="M89" s="20"/>
    </row>
    <row r="90" spans="4:13" s="1" customFormat="1" ht="42" customHeight="1" x14ac:dyDescent="0.25">
      <c r="D90" s="21"/>
      <c r="E90" s="58" t="s">
        <v>101</v>
      </c>
      <c r="F90" s="45" t="s">
        <v>110</v>
      </c>
      <c r="G90" s="46" t="s">
        <v>144</v>
      </c>
      <c r="H90" s="56"/>
      <c r="I90" s="56">
        <v>10697.9</v>
      </c>
      <c r="J90" s="22">
        <f t="shared" si="0"/>
        <v>16963651.069999997</v>
      </c>
      <c r="L90" s="19"/>
      <c r="M90" s="20"/>
    </row>
    <row r="91" spans="4:13" s="1" customFormat="1" ht="42" customHeight="1" x14ac:dyDescent="0.25">
      <c r="D91" s="21"/>
      <c r="E91" s="58" t="s">
        <v>101</v>
      </c>
      <c r="F91" s="45" t="s">
        <v>111</v>
      </c>
      <c r="G91" s="46" t="s">
        <v>145</v>
      </c>
      <c r="H91" s="56"/>
      <c r="I91" s="56">
        <v>42340.5</v>
      </c>
      <c r="J91" s="22">
        <f t="shared" si="0"/>
        <v>16921310.569999997</v>
      </c>
      <c r="L91" s="19"/>
      <c r="M91" s="20"/>
    </row>
    <row r="92" spans="4:13" s="1" customFormat="1" ht="42" customHeight="1" x14ac:dyDescent="0.25">
      <c r="D92" s="21"/>
      <c r="E92" s="58" t="s">
        <v>101</v>
      </c>
      <c r="F92" s="45" t="s">
        <v>111</v>
      </c>
      <c r="G92" s="46" t="s">
        <v>145</v>
      </c>
      <c r="H92" s="56"/>
      <c r="I92" s="56">
        <v>9540</v>
      </c>
      <c r="J92" s="22">
        <f t="shared" si="0"/>
        <v>16911770.569999997</v>
      </c>
      <c r="L92" s="19"/>
      <c r="M92" s="20"/>
    </row>
    <row r="93" spans="4:13" s="1" customFormat="1" ht="50.25" customHeight="1" x14ac:dyDescent="0.25">
      <c r="D93" s="21"/>
      <c r="E93" s="58" t="s">
        <v>101</v>
      </c>
      <c r="F93" s="45" t="s">
        <v>112</v>
      </c>
      <c r="G93" s="46" t="s">
        <v>146</v>
      </c>
      <c r="H93" s="56"/>
      <c r="I93" s="56">
        <v>17500</v>
      </c>
      <c r="J93" s="22">
        <f t="shared" si="0"/>
        <v>16894270.569999997</v>
      </c>
      <c r="L93" s="19"/>
      <c r="M93" s="20"/>
    </row>
    <row r="94" spans="4:13" s="1" customFormat="1" ht="57.75" customHeight="1" x14ac:dyDescent="0.25">
      <c r="D94" s="21"/>
      <c r="E94" s="58" t="s">
        <v>101</v>
      </c>
      <c r="F94" s="45" t="s">
        <v>113</v>
      </c>
      <c r="G94" s="46" t="s">
        <v>147</v>
      </c>
      <c r="H94" s="56"/>
      <c r="I94" s="56">
        <v>11000</v>
      </c>
      <c r="J94" s="22">
        <f t="shared" si="0"/>
        <v>16883270.569999997</v>
      </c>
      <c r="L94" s="19"/>
      <c r="M94" s="20"/>
    </row>
    <row r="95" spans="4:13" s="1" customFormat="1" ht="42" customHeight="1" x14ac:dyDescent="0.25">
      <c r="D95" s="21"/>
      <c r="E95" s="58" t="s">
        <v>101</v>
      </c>
      <c r="F95" s="45" t="s">
        <v>114</v>
      </c>
      <c r="G95" s="46" t="s">
        <v>148</v>
      </c>
      <c r="H95" s="56"/>
      <c r="I95" s="56">
        <v>6000</v>
      </c>
      <c r="J95" s="22">
        <f t="shared" si="0"/>
        <v>16877270.569999997</v>
      </c>
      <c r="L95" s="19"/>
      <c r="M95" s="20"/>
    </row>
    <row r="96" spans="4:13" s="1" customFormat="1" ht="42" customHeight="1" x14ac:dyDescent="0.25">
      <c r="D96" s="21"/>
      <c r="E96" s="58" t="s">
        <v>101</v>
      </c>
      <c r="F96" s="45" t="s">
        <v>115</v>
      </c>
      <c r="G96" s="46" t="s">
        <v>149</v>
      </c>
      <c r="H96" s="56"/>
      <c r="I96" s="56">
        <v>19000.28</v>
      </c>
      <c r="J96" s="22">
        <f t="shared" si="0"/>
        <v>16858270.289999995</v>
      </c>
      <c r="L96" s="19"/>
      <c r="M96" s="20"/>
    </row>
    <row r="97" spans="4:13" s="1" customFormat="1" ht="42" customHeight="1" x14ac:dyDescent="0.25">
      <c r="D97" s="21"/>
      <c r="E97" s="58" t="s">
        <v>101</v>
      </c>
      <c r="F97" s="45" t="s">
        <v>115</v>
      </c>
      <c r="G97" s="46" t="s">
        <v>149</v>
      </c>
      <c r="H97" s="56"/>
      <c r="I97" s="56">
        <v>104999.72</v>
      </c>
      <c r="J97" s="22">
        <f t="shared" si="0"/>
        <v>16753270.569999995</v>
      </c>
      <c r="L97" s="19"/>
      <c r="M97" s="20"/>
    </row>
    <row r="98" spans="4:13" s="1" customFormat="1" ht="42" customHeight="1" x14ac:dyDescent="0.25">
      <c r="D98" s="21"/>
      <c r="E98" s="58" t="s">
        <v>101</v>
      </c>
      <c r="F98" s="45" t="s">
        <v>116</v>
      </c>
      <c r="G98" s="46" t="s">
        <v>150</v>
      </c>
      <c r="H98" s="56"/>
      <c r="I98" s="56">
        <v>171757.33</v>
      </c>
      <c r="J98" s="22">
        <f t="shared" si="0"/>
        <v>16581513.239999995</v>
      </c>
      <c r="L98" s="19"/>
      <c r="M98" s="20"/>
    </row>
    <row r="99" spans="4:13" s="1" customFormat="1" ht="42" customHeight="1" x14ac:dyDescent="0.25">
      <c r="D99" s="21"/>
      <c r="E99" s="58" t="s">
        <v>101</v>
      </c>
      <c r="F99" s="45" t="s">
        <v>116</v>
      </c>
      <c r="G99" s="46" t="s">
        <v>150</v>
      </c>
      <c r="H99" s="56"/>
      <c r="I99" s="56">
        <v>33291.49</v>
      </c>
      <c r="J99" s="22">
        <f t="shared" si="0"/>
        <v>16548221.749999994</v>
      </c>
      <c r="L99" s="19"/>
      <c r="M99" s="20"/>
    </row>
    <row r="100" spans="4:13" s="1" customFormat="1" ht="42" customHeight="1" x14ac:dyDescent="0.25">
      <c r="D100" s="21"/>
      <c r="E100" s="58" t="s">
        <v>102</v>
      </c>
      <c r="F100" s="45" t="s">
        <v>117</v>
      </c>
      <c r="G100" s="46" t="s">
        <v>151</v>
      </c>
      <c r="H100" s="56"/>
      <c r="I100" s="56">
        <v>48127.1</v>
      </c>
      <c r="J100" s="22">
        <f t="shared" si="0"/>
        <v>16500094.649999995</v>
      </c>
      <c r="L100" s="19"/>
      <c r="M100" s="20"/>
    </row>
    <row r="101" spans="4:13" s="1" customFormat="1" ht="42" customHeight="1" x14ac:dyDescent="0.25">
      <c r="D101" s="21"/>
      <c r="E101" s="58" t="s">
        <v>102</v>
      </c>
      <c r="F101" s="45" t="s">
        <v>118</v>
      </c>
      <c r="G101" s="47" t="s">
        <v>182</v>
      </c>
      <c r="H101" s="56"/>
      <c r="I101" s="56">
        <v>128178.5</v>
      </c>
      <c r="J101" s="22">
        <f t="shared" si="0"/>
        <v>16371916.149999995</v>
      </c>
      <c r="L101" s="19"/>
      <c r="M101" s="20"/>
    </row>
    <row r="102" spans="4:13" s="1" customFormat="1" ht="54.75" customHeight="1" x14ac:dyDescent="0.25">
      <c r="D102" s="21"/>
      <c r="E102" s="58" t="s">
        <v>102</v>
      </c>
      <c r="F102" s="45" t="s">
        <v>119</v>
      </c>
      <c r="G102" s="47" t="s">
        <v>174</v>
      </c>
      <c r="H102" s="56"/>
      <c r="I102" s="56">
        <v>364990</v>
      </c>
      <c r="J102" s="22">
        <f t="shared" si="0"/>
        <v>16006926.149999995</v>
      </c>
      <c r="L102" s="19"/>
      <c r="M102" s="20"/>
    </row>
    <row r="103" spans="4:13" s="1" customFormat="1" ht="57.75" customHeight="1" x14ac:dyDescent="0.25">
      <c r="D103" s="21"/>
      <c r="E103" s="58" t="s">
        <v>102</v>
      </c>
      <c r="F103" s="45" t="s">
        <v>120</v>
      </c>
      <c r="G103" s="50" t="s">
        <v>175</v>
      </c>
      <c r="H103" s="56"/>
      <c r="I103" s="56">
        <v>170356.43</v>
      </c>
      <c r="J103" s="22">
        <f t="shared" si="0"/>
        <v>15836569.719999995</v>
      </c>
      <c r="L103" s="19"/>
      <c r="M103" s="20"/>
    </row>
    <row r="104" spans="4:13" s="1" customFormat="1" ht="56.25" customHeight="1" x14ac:dyDescent="0.25">
      <c r="D104" s="21"/>
      <c r="E104" s="58" t="s">
        <v>102</v>
      </c>
      <c r="F104" s="45" t="s">
        <v>121</v>
      </c>
      <c r="G104" s="50" t="s">
        <v>183</v>
      </c>
      <c r="H104" s="56"/>
      <c r="I104" s="56">
        <v>13086.25</v>
      </c>
      <c r="J104" s="22">
        <f t="shared" si="0"/>
        <v>15823483.469999995</v>
      </c>
      <c r="L104" s="19"/>
      <c r="M104" s="20"/>
    </row>
    <row r="105" spans="4:13" s="1" customFormat="1" ht="48.75" customHeight="1" x14ac:dyDescent="0.25">
      <c r="D105" s="21"/>
      <c r="E105" s="58" t="s">
        <v>102</v>
      </c>
      <c r="F105" s="45" t="s">
        <v>122</v>
      </c>
      <c r="G105" s="47" t="s">
        <v>184</v>
      </c>
      <c r="H105" s="56"/>
      <c r="I105" s="56">
        <v>49029.86</v>
      </c>
      <c r="J105" s="22">
        <f t="shared" si="0"/>
        <v>15774453.609999996</v>
      </c>
      <c r="L105" s="19"/>
      <c r="M105" s="20"/>
    </row>
    <row r="106" spans="4:13" s="1" customFormat="1" ht="38.25" customHeight="1" x14ac:dyDescent="0.25">
      <c r="D106" s="21"/>
      <c r="E106" s="58" t="s">
        <v>102</v>
      </c>
      <c r="F106" s="45" t="s">
        <v>123</v>
      </c>
      <c r="G106" s="47" t="s">
        <v>185</v>
      </c>
      <c r="H106" s="56"/>
      <c r="I106" s="56">
        <v>7649.04</v>
      </c>
      <c r="J106" s="22">
        <f t="shared" si="0"/>
        <v>15766804.569999997</v>
      </c>
      <c r="L106" s="19"/>
      <c r="M106" s="20"/>
    </row>
    <row r="107" spans="4:13" s="1" customFormat="1" ht="41.25" customHeight="1" x14ac:dyDescent="0.25">
      <c r="D107" s="21"/>
      <c r="E107" s="58" t="s">
        <v>102</v>
      </c>
      <c r="F107" s="45" t="s">
        <v>124</v>
      </c>
      <c r="G107" s="47" t="s">
        <v>186</v>
      </c>
      <c r="H107" s="56"/>
      <c r="I107" s="56">
        <v>37240</v>
      </c>
      <c r="J107" s="22">
        <f t="shared" si="0"/>
        <v>15729564.569999997</v>
      </c>
      <c r="L107" s="19"/>
      <c r="M107" s="20"/>
    </row>
    <row r="108" spans="4:13" s="1" customFormat="1" ht="64.5" customHeight="1" x14ac:dyDescent="0.25">
      <c r="D108" s="21"/>
      <c r="E108" s="58" t="s">
        <v>102</v>
      </c>
      <c r="F108" s="45" t="s">
        <v>125</v>
      </c>
      <c r="G108" s="47" t="s">
        <v>191</v>
      </c>
      <c r="H108" s="56"/>
      <c r="I108" s="56">
        <v>242050</v>
      </c>
      <c r="J108" s="22">
        <f t="shared" ref="J108:J110" si="1">+J107+H108-I108</f>
        <v>15487514.569999997</v>
      </c>
      <c r="L108" s="19"/>
      <c r="M108" s="20"/>
    </row>
    <row r="109" spans="4:13" s="1" customFormat="1" ht="48.75" customHeight="1" x14ac:dyDescent="0.25">
      <c r="D109" s="21"/>
      <c r="E109" s="58" t="s">
        <v>102</v>
      </c>
      <c r="F109" s="45" t="s">
        <v>126</v>
      </c>
      <c r="G109" s="63" t="s">
        <v>189</v>
      </c>
      <c r="H109" s="56"/>
      <c r="I109" s="56">
        <v>7316.8</v>
      </c>
      <c r="J109" s="22">
        <f t="shared" si="1"/>
        <v>15480197.769999996</v>
      </c>
      <c r="L109" s="19"/>
      <c r="M109" s="20"/>
    </row>
    <row r="110" spans="4:13" s="1" customFormat="1" ht="51.75" customHeight="1" x14ac:dyDescent="0.25">
      <c r="D110" s="21"/>
      <c r="E110" s="58" t="s">
        <v>102</v>
      </c>
      <c r="F110" s="45" t="s">
        <v>127</v>
      </c>
      <c r="G110" s="47" t="s">
        <v>190</v>
      </c>
      <c r="H110" s="56"/>
      <c r="I110" s="56">
        <v>300000</v>
      </c>
      <c r="J110" s="22">
        <f t="shared" si="1"/>
        <v>15180197.769999996</v>
      </c>
      <c r="L110" s="19"/>
      <c r="M110" s="20"/>
    </row>
    <row r="111" spans="4:13" s="1" customFormat="1" ht="39.75" customHeight="1" x14ac:dyDescent="0.25">
      <c r="D111" s="21"/>
      <c r="E111" s="58" t="s">
        <v>102</v>
      </c>
      <c r="F111" s="45" t="s">
        <v>128</v>
      </c>
      <c r="G111" s="46" t="s">
        <v>176</v>
      </c>
      <c r="H111" s="56"/>
      <c r="I111" s="56">
        <v>3383.5</v>
      </c>
      <c r="J111" s="22">
        <f t="shared" ref="J111:J129" si="2">+J110+H111-I111</f>
        <v>15176814.269999996</v>
      </c>
      <c r="L111" s="19"/>
      <c r="M111" s="20"/>
    </row>
    <row r="112" spans="4:13" s="1" customFormat="1" ht="35.25" customHeight="1" x14ac:dyDescent="0.25">
      <c r="D112" s="21"/>
      <c r="E112" s="58" t="s">
        <v>102</v>
      </c>
      <c r="F112" s="45" t="s">
        <v>129</v>
      </c>
      <c r="G112" s="46" t="s">
        <v>177</v>
      </c>
      <c r="H112" s="56"/>
      <c r="I112" s="56">
        <v>3383.5</v>
      </c>
      <c r="J112" s="22">
        <f t="shared" si="2"/>
        <v>15173430.769999996</v>
      </c>
      <c r="L112" s="19"/>
      <c r="M112" s="20"/>
    </row>
    <row r="113" spans="4:13" s="1" customFormat="1" ht="35.25" customHeight="1" x14ac:dyDescent="0.25">
      <c r="D113" s="21"/>
      <c r="E113" s="58" t="s">
        <v>102</v>
      </c>
      <c r="F113" s="45" t="s">
        <v>130</v>
      </c>
      <c r="G113" s="46" t="s">
        <v>178</v>
      </c>
      <c r="H113" s="56"/>
      <c r="I113" s="56">
        <v>62395.7</v>
      </c>
      <c r="J113" s="22">
        <f t="shared" si="2"/>
        <v>15111035.069999997</v>
      </c>
      <c r="L113" s="19"/>
      <c r="M113" s="20"/>
    </row>
    <row r="114" spans="4:13" s="1" customFormat="1" ht="45.75" customHeight="1" x14ac:dyDescent="0.25">
      <c r="D114" s="21"/>
      <c r="E114" s="58" t="s">
        <v>102</v>
      </c>
      <c r="F114" s="45" t="s">
        <v>131</v>
      </c>
      <c r="G114" s="47" t="s">
        <v>179</v>
      </c>
      <c r="H114" s="56"/>
      <c r="I114" s="56">
        <v>53568</v>
      </c>
      <c r="J114" s="22">
        <f t="shared" si="2"/>
        <v>15057467.069999997</v>
      </c>
      <c r="L114" s="19"/>
      <c r="M114" s="20"/>
    </row>
    <row r="115" spans="4:13" s="1" customFormat="1" ht="33" customHeight="1" x14ac:dyDescent="0.25">
      <c r="D115" s="21"/>
      <c r="E115" s="58" t="s">
        <v>102</v>
      </c>
      <c r="F115" s="45" t="s">
        <v>132</v>
      </c>
      <c r="G115" s="47" t="s">
        <v>187</v>
      </c>
      <c r="H115" s="56"/>
      <c r="I115" s="56">
        <v>41925.839999999997</v>
      </c>
      <c r="J115" s="22">
        <f t="shared" si="2"/>
        <v>15015541.229999997</v>
      </c>
      <c r="L115" s="19"/>
      <c r="M115" s="20"/>
    </row>
    <row r="116" spans="4:13" s="1" customFormat="1" ht="53.25" customHeight="1" x14ac:dyDescent="0.25">
      <c r="D116" s="21"/>
      <c r="E116" s="58" t="s">
        <v>102</v>
      </c>
      <c r="F116" s="45" t="s">
        <v>133</v>
      </c>
      <c r="G116" s="46" t="s">
        <v>180</v>
      </c>
      <c r="H116" s="56"/>
      <c r="I116" s="56">
        <v>2254.35</v>
      </c>
      <c r="J116" s="22">
        <f t="shared" si="2"/>
        <v>15013286.879999997</v>
      </c>
      <c r="L116" s="19"/>
      <c r="M116" s="20"/>
    </row>
    <row r="117" spans="4:13" s="1" customFormat="1" ht="53.25" customHeight="1" x14ac:dyDescent="0.25">
      <c r="D117" s="21"/>
      <c r="E117" s="58" t="s">
        <v>102</v>
      </c>
      <c r="F117" s="45" t="s">
        <v>134</v>
      </c>
      <c r="G117" s="46" t="s">
        <v>188</v>
      </c>
      <c r="H117" s="56"/>
      <c r="I117" s="56">
        <v>5553.86</v>
      </c>
      <c r="J117" s="22">
        <f t="shared" si="2"/>
        <v>15007733.019999998</v>
      </c>
      <c r="L117" s="19"/>
      <c r="M117" s="20"/>
    </row>
    <row r="118" spans="4:13" s="1" customFormat="1" ht="53.25" customHeight="1" x14ac:dyDescent="0.25">
      <c r="D118" s="21"/>
      <c r="E118" s="58" t="s">
        <v>102</v>
      </c>
      <c r="F118" s="45" t="s">
        <v>135</v>
      </c>
      <c r="G118" s="46" t="s">
        <v>181</v>
      </c>
      <c r="H118" s="56"/>
      <c r="I118" s="56">
        <v>21591.78</v>
      </c>
      <c r="J118" s="22">
        <f t="shared" si="2"/>
        <v>14986141.239999998</v>
      </c>
    </row>
    <row r="119" spans="4:13" s="1" customFormat="1" ht="53.25" customHeight="1" x14ac:dyDescent="0.25">
      <c r="D119" s="21"/>
      <c r="E119" s="58" t="s">
        <v>102</v>
      </c>
      <c r="F119" s="45" t="s">
        <v>135</v>
      </c>
      <c r="G119" s="46" t="s">
        <v>152</v>
      </c>
      <c r="H119" s="56"/>
      <c r="I119" s="56">
        <v>1113.26</v>
      </c>
      <c r="J119" s="22">
        <f t="shared" si="2"/>
        <v>14985027.979999999</v>
      </c>
    </row>
    <row r="120" spans="4:13" s="1" customFormat="1" ht="53.25" customHeight="1" x14ac:dyDescent="0.25">
      <c r="D120" s="21"/>
      <c r="E120" s="58" t="s">
        <v>102</v>
      </c>
      <c r="F120" s="45" t="s">
        <v>134</v>
      </c>
      <c r="G120" s="47" t="s">
        <v>153</v>
      </c>
      <c r="H120" s="56"/>
      <c r="I120" s="56">
        <v>536.80999999999995</v>
      </c>
      <c r="J120" s="22">
        <f t="shared" si="2"/>
        <v>14984491.169999998</v>
      </c>
    </row>
    <row r="121" spans="4:13" s="1" customFormat="1" ht="53.25" customHeight="1" x14ac:dyDescent="0.25">
      <c r="D121" s="21"/>
      <c r="E121" s="58" t="s">
        <v>102</v>
      </c>
      <c r="F121" s="45" t="s">
        <v>133</v>
      </c>
      <c r="G121" s="46" t="s">
        <v>154</v>
      </c>
      <c r="H121" s="56"/>
      <c r="I121" s="56">
        <v>99.75</v>
      </c>
      <c r="J121" s="22">
        <f t="shared" si="2"/>
        <v>14984391.419999998</v>
      </c>
    </row>
    <row r="122" spans="4:13" s="1" customFormat="1" ht="53.25" customHeight="1" x14ac:dyDescent="0.25">
      <c r="D122" s="21"/>
      <c r="E122" s="58" t="s">
        <v>102</v>
      </c>
      <c r="F122" s="45" t="s">
        <v>132</v>
      </c>
      <c r="G122" s="46" t="s">
        <v>155</v>
      </c>
      <c r="H122" s="56"/>
      <c r="I122" s="56">
        <v>2206.62</v>
      </c>
      <c r="J122" s="22">
        <f t="shared" si="2"/>
        <v>14982184.799999999</v>
      </c>
    </row>
    <row r="123" spans="4:13" s="1" customFormat="1" ht="53.25" customHeight="1" x14ac:dyDescent="0.25">
      <c r="D123" s="21"/>
      <c r="E123" s="58" t="s">
        <v>102</v>
      </c>
      <c r="F123" s="45" t="s">
        <v>131</v>
      </c>
      <c r="G123" s="47" t="s">
        <v>156</v>
      </c>
      <c r="H123" s="56"/>
      <c r="I123" s="56">
        <v>16665.599999999999</v>
      </c>
      <c r="J123" s="22">
        <f t="shared" si="2"/>
        <v>14965519.199999999</v>
      </c>
    </row>
    <row r="124" spans="4:13" s="1" customFormat="1" ht="53.25" customHeight="1" x14ac:dyDescent="0.25">
      <c r="D124" s="21"/>
      <c r="E124" s="58" t="s">
        <v>102</v>
      </c>
      <c r="F124" s="45" t="s">
        <v>130</v>
      </c>
      <c r="G124" s="46" t="s">
        <v>157</v>
      </c>
      <c r="H124" s="56"/>
      <c r="I124" s="56">
        <v>304.3</v>
      </c>
      <c r="J124" s="22">
        <f t="shared" si="2"/>
        <v>14965214.899999999</v>
      </c>
    </row>
    <row r="125" spans="4:13" s="1" customFormat="1" ht="42" customHeight="1" x14ac:dyDescent="0.25">
      <c r="D125" s="21"/>
      <c r="E125" s="58" t="s">
        <v>102</v>
      </c>
      <c r="F125" s="45" t="s">
        <v>129</v>
      </c>
      <c r="G125" s="46" t="s">
        <v>158</v>
      </c>
      <c r="H125" s="56"/>
      <c r="I125" s="56">
        <v>16.5</v>
      </c>
      <c r="J125" s="22">
        <f t="shared" si="2"/>
        <v>14965198.399999999</v>
      </c>
    </row>
    <row r="126" spans="4:13" s="1" customFormat="1" ht="53.25" customHeight="1" x14ac:dyDescent="0.25">
      <c r="D126" s="21"/>
      <c r="E126" s="58" t="s">
        <v>102</v>
      </c>
      <c r="F126" s="45" t="s">
        <v>128</v>
      </c>
      <c r="G126" s="46" t="s">
        <v>159</v>
      </c>
      <c r="H126" s="56"/>
      <c r="I126" s="56">
        <v>16.5</v>
      </c>
      <c r="J126" s="22">
        <f t="shared" si="2"/>
        <v>14965181.899999999</v>
      </c>
    </row>
    <row r="127" spans="4:13" s="1" customFormat="1" ht="53.25" customHeight="1" x14ac:dyDescent="0.25">
      <c r="D127" s="21"/>
      <c r="E127" s="58" t="s">
        <v>102</v>
      </c>
      <c r="F127" s="45" t="s">
        <v>126</v>
      </c>
      <c r="G127" s="46" t="s">
        <v>160</v>
      </c>
      <c r="H127" s="56"/>
      <c r="I127" s="56">
        <v>707.2</v>
      </c>
      <c r="J127" s="22">
        <f t="shared" si="2"/>
        <v>14964474.699999999</v>
      </c>
    </row>
    <row r="128" spans="4:13" s="1" customFormat="1" ht="33" customHeight="1" x14ac:dyDescent="0.25">
      <c r="D128" s="21"/>
      <c r="E128" s="58" t="s">
        <v>102</v>
      </c>
      <c r="F128" s="45" t="s">
        <v>125</v>
      </c>
      <c r="G128" s="46" t="s">
        <v>161</v>
      </c>
      <c r="H128" s="56"/>
      <c r="I128" s="56">
        <v>9682</v>
      </c>
      <c r="J128" s="22">
        <f t="shared" si="2"/>
        <v>14954792.699999999</v>
      </c>
    </row>
    <row r="129" spans="4:10" s="1" customFormat="1" ht="53.25" customHeight="1" x14ac:dyDescent="0.25">
      <c r="D129" s="21"/>
      <c r="E129" s="58" t="s">
        <v>102</v>
      </c>
      <c r="F129" s="45" t="s">
        <v>124</v>
      </c>
      <c r="G129" s="46" t="s">
        <v>162</v>
      </c>
      <c r="H129" s="56"/>
      <c r="I129" s="56">
        <v>1960</v>
      </c>
      <c r="J129" s="22">
        <f t="shared" si="2"/>
        <v>14952832.699999999</v>
      </c>
    </row>
    <row r="130" spans="4:10" s="1" customFormat="1" ht="53.25" customHeight="1" x14ac:dyDescent="0.25">
      <c r="D130" s="21"/>
      <c r="E130" s="58" t="s">
        <v>102</v>
      </c>
      <c r="F130" s="45" t="s">
        <v>123</v>
      </c>
      <c r="G130" s="47" t="s">
        <v>163</v>
      </c>
      <c r="H130" s="56"/>
      <c r="I130" s="56">
        <v>1851.87</v>
      </c>
      <c r="J130" s="22">
        <f t="shared" ref="J130:J245" si="3">+J129+H130-I130</f>
        <v>14950980.83</v>
      </c>
    </row>
    <row r="131" spans="4:10" s="1" customFormat="1" ht="53.25" customHeight="1" x14ac:dyDescent="0.25">
      <c r="D131" s="21"/>
      <c r="E131" s="58" t="s">
        <v>102</v>
      </c>
      <c r="F131" s="45" t="s">
        <v>122</v>
      </c>
      <c r="G131" s="46" t="s">
        <v>164</v>
      </c>
      <c r="H131" s="56"/>
      <c r="I131" s="56">
        <v>2169.46</v>
      </c>
      <c r="J131" s="22">
        <f t="shared" si="3"/>
        <v>14948811.369999999</v>
      </c>
    </row>
    <row r="132" spans="4:10" s="1" customFormat="1" ht="53.25" customHeight="1" x14ac:dyDescent="0.25">
      <c r="D132" s="21"/>
      <c r="E132" s="58" t="s">
        <v>102</v>
      </c>
      <c r="F132" s="45" t="s">
        <v>121</v>
      </c>
      <c r="G132" s="46" t="s">
        <v>165</v>
      </c>
      <c r="H132" s="56"/>
      <c r="I132" s="56">
        <v>688.75</v>
      </c>
      <c r="J132" s="22">
        <f t="shared" si="3"/>
        <v>14948122.619999999</v>
      </c>
    </row>
    <row r="133" spans="4:10" s="1" customFormat="1" ht="53.25" customHeight="1" x14ac:dyDescent="0.25">
      <c r="D133" s="21"/>
      <c r="E133" s="58" t="s">
        <v>102</v>
      </c>
      <c r="F133" s="45" t="s">
        <v>120</v>
      </c>
      <c r="G133" s="46" t="s">
        <v>166</v>
      </c>
      <c r="H133" s="56"/>
      <c r="I133" s="56">
        <v>16465.689999999999</v>
      </c>
      <c r="J133" s="22">
        <f t="shared" si="3"/>
        <v>14931656.93</v>
      </c>
    </row>
    <row r="134" spans="4:10" s="1" customFormat="1" ht="53.25" customHeight="1" x14ac:dyDescent="0.25">
      <c r="D134" s="21"/>
      <c r="E134" s="58" t="s">
        <v>102</v>
      </c>
      <c r="F134" s="45" t="s">
        <v>136</v>
      </c>
      <c r="G134" s="46" t="s">
        <v>167</v>
      </c>
      <c r="H134" s="56"/>
      <c r="I134" s="56">
        <v>16150</v>
      </c>
      <c r="J134" s="22">
        <f t="shared" si="3"/>
        <v>14915506.93</v>
      </c>
    </row>
    <row r="135" spans="4:10" s="1" customFormat="1" ht="53.25" customHeight="1" x14ac:dyDescent="0.25">
      <c r="D135" s="21"/>
      <c r="E135" s="58" t="s">
        <v>102</v>
      </c>
      <c r="F135" s="45" t="s">
        <v>118</v>
      </c>
      <c r="G135" s="47" t="s">
        <v>168</v>
      </c>
      <c r="H135" s="56"/>
      <c r="I135" s="56">
        <v>12389</v>
      </c>
      <c r="J135" s="22">
        <f t="shared" si="3"/>
        <v>14903117.93</v>
      </c>
    </row>
    <row r="136" spans="4:10" s="1" customFormat="1" ht="53.25" customHeight="1" x14ac:dyDescent="0.25">
      <c r="D136" s="21"/>
      <c r="E136" s="58" t="s">
        <v>193</v>
      </c>
      <c r="F136" s="45" t="s">
        <v>194</v>
      </c>
      <c r="G136" s="47" t="s">
        <v>261</v>
      </c>
      <c r="H136" s="56"/>
      <c r="I136" s="56">
        <v>27120</v>
      </c>
      <c r="J136" s="22">
        <f t="shared" si="3"/>
        <v>14875997.93</v>
      </c>
    </row>
    <row r="137" spans="4:10" s="1" customFormat="1" ht="53.25" customHeight="1" x14ac:dyDescent="0.25">
      <c r="D137" s="21"/>
      <c r="E137" s="58" t="s">
        <v>193</v>
      </c>
      <c r="F137" s="45" t="s">
        <v>195</v>
      </c>
      <c r="G137" s="47" t="s">
        <v>262</v>
      </c>
      <c r="H137" s="56"/>
      <c r="I137" s="56">
        <v>13086.25</v>
      </c>
      <c r="J137" s="22">
        <f t="shared" si="3"/>
        <v>14862911.68</v>
      </c>
    </row>
    <row r="138" spans="4:10" s="1" customFormat="1" ht="53.25" customHeight="1" x14ac:dyDescent="0.25">
      <c r="D138" s="21"/>
      <c r="E138" s="58" t="s">
        <v>193</v>
      </c>
      <c r="F138" s="45" t="s">
        <v>196</v>
      </c>
      <c r="G138" s="46" t="s">
        <v>263</v>
      </c>
      <c r="H138" s="56"/>
      <c r="I138" s="56">
        <v>13406.79</v>
      </c>
      <c r="J138" s="22">
        <f t="shared" si="3"/>
        <v>14849504.890000001</v>
      </c>
    </row>
    <row r="139" spans="4:10" s="1" customFormat="1" ht="53.25" customHeight="1" x14ac:dyDescent="0.25">
      <c r="D139" s="21"/>
      <c r="E139" s="58" t="s">
        <v>193</v>
      </c>
      <c r="F139" s="45" t="s">
        <v>197</v>
      </c>
      <c r="G139" s="46" t="s">
        <v>264</v>
      </c>
      <c r="H139" s="56"/>
      <c r="I139" s="56">
        <v>496070</v>
      </c>
      <c r="J139" s="22">
        <f t="shared" si="3"/>
        <v>14353434.890000001</v>
      </c>
    </row>
    <row r="140" spans="4:10" s="1" customFormat="1" ht="53.25" customHeight="1" x14ac:dyDescent="0.25">
      <c r="D140" s="21"/>
      <c r="E140" s="58" t="s">
        <v>193</v>
      </c>
      <c r="F140" s="45" t="s">
        <v>198</v>
      </c>
      <c r="G140" s="47" t="s">
        <v>265</v>
      </c>
      <c r="H140" s="56"/>
      <c r="I140" s="56">
        <v>30690.26</v>
      </c>
      <c r="J140" s="22">
        <f t="shared" si="3"/>
        <v>14322744.630000001</v>
      </c>
    </row>
    <row r="141" spans="4:10" s="1" customFormat="1" ht="53.25" customHeight="1" x14ac:dyDescent="0.25">
      <c r="D141" s="21"/>
      <c r="E141" s="58" t="s">
        <v>193</v>
      </c>
      <c r="F141" s="45" t="s">
        <v>199</v>
      </c>
      <c r="G141" s="47" t="s">
        <v>276</v>
      </c>
      <c r="H141" s="56"/>
      <c r="I141" s="56">
        <v>1947.5</v>
      </c>
      <c r="J141" s="22">
        <f t="shared" si="3"/>
        <v>14320797.130000001</v>
      </c>
    </row>
    <row r="142" spans="4:10" s="1" customFormat="1" ht="53.25" customHeight="1" x14ac:dyDescent="0.25">
      <c r="D142" s="21"/>
      <c r="E142" s="58" t="s">
        <v>193</v>
      </c>
      <c r="F142" s="45" t="s">
        <v>200</v>
      </c>
      <c r="G142" s="47" t="s">
        <v>292</v>
      </c>
      <c r="H142" s="56"/>
      <c r="I142" s="56">
        <v>25200</v>
      </c>
      <c r="J142" s="22">
        <f t="shared" si="3"/>
        <v>14295597.130000001</v>
      </c>
    </row>
    <row r="143" spans="4:10" s="1" customFormat="1" ht="53.25" customHeight="1" x14ac:dyDescent="0.25">
      <c r="D143" s="21"/>
      <c r="E143" s="58" t="s">
        <v>193</v>
      </c>
      <c r="F143" s="45" t="s">
        <v>201</v>
      </c>
      <c r="G143" s="47" t="s">
        <v>291</v>
      </c>
      <c r="H143" s="56"/>
      <c r="I143" s="56">
        <v>7649.04</v>
      </c>
      <c r="J143" s="22">
        <f t="shared" si="3"/>
        <v>14287948.090000002</v>
      </c>
    </row>
    <row r="144" spans="4:10" s="1" customFormat="1" ht="53.25" customHeight="1" x14ac:dyDescent="0.25">
      <c r="D144" s="21"/>
      <c r="E144" s="58" t="s">
        <v>193</v>
      </c>
      <c r="F144" s="45" t="s">
        <v>202</v>
      </c>
      <c r="G144" s="47" t="s">
        <v>266</v>
      </c>
      <c r="H144" s="56"/>
      <c r="I144" s="56">
        <v>59465.120000000003</v>
      </c>
      <c r="J144" s="22">
        <f t="shared" si="3"/>
        <v>14228482.970000003</v>
      </c>
    </row>
    <row r="145" spans="4:10" s="1" customFormat="1" ht="53.25" customHeight="1" x14ac:dyDescent="0.25">
      <c r="D145" s="21"/>
      <c r="E145" s="58" t="s">
        <v>193</v>
      </c>
      <c r="F145" s="45" t="s">
        <v>203</v>
      </c>
      <c r="G145" s="47" t="s">
        <v>290</v>
      </c>
      <c r="H145" s="56"/>
      <c r="I145" s="56">
        <v>37240</v>
      </c>
      <c r="J145" s="22">
        <f t="shared" si="3"/>
        <v>14191242.970000003</v>
      </c>
    </row>
    <row r="146" spans="4:10" s="1" customFormat="1" ht="53.25" customHeight="1" x14ac:dyDescent="0.25">
      <c r="D146" s="21"/>
      <c r="E146" s="58" t="s">
        <v>193</v>
      </c>
      <c r="F146" s="45" t="s">
        <v>204</v>
      </c>
      <c r="G146" s="50" t="s">
        <v>289</v>
      </c>
      <c r="H146" s="56"/>
      <c r="I146" s="56">
        <v>768074.79</v>
      </c>
      <c r="J146" s="22">
        <f t="shared" si="3"/>
        <v>13423168.180000003</v>
      </c>
    </row>
    <row r="147" spans="4:10" s="1" customFormat="1" ht="53.25" customHeight="1" x14ac:dyDescent="0.25">
      <c r="D147" s="21"/>
      <c r="E147" s="58" t="s">
        <v>193</v>
      </c>
      <c r="F147" s="45" t="s">
        <v>205</v>
      </c>
      <c r="G147" s="47" t="s">
        <v>288</v>
      </c>
      <c r="H147" s="56"/>
      <c r="I147" s="56">
        <v>1860664.47</v>
      </c>
      <c r="J147" s="22">
        <f t="shared" si="3"/>
        <v>11562503.710000003</v>
      </c>
    </row>
    <row r="148" spans="4:10" s="1" customFormat="1" ht="53.25" customHeight="1" x14ac:dyDescent="0.25">
      <c r="D148" s="21"/>
      <c r="E148" s="58" t="s">
        <v>193</v>
      </c>
      <c r="F148" s="45" t="s">
        <v>206</v>
      </c>
      <c r="G148" s="47" t="s">
        <v>267</v>
      </c>
      <c r="H148" s="56"/>
      <c r="I148" s="56">
        <v>56759</v>
      </c>
      <c r="J148" s="22">
        <f t="shared" si="3"/>
        <v>11505744.710000003</v>
      </c>
    </row>
    <row r="149" spans="4:10" s="1" customFormat="1" ht="53.25" customHeight="1" x14ac:dyDescent="0.25">
      <c r="D149" s="21"/>
      <c r="E149" s="58" t="s">
        <v>193</v>
      </c>
      <c r="F149" s="45" t="s">
        <v>207</v>
      </c>
      <c r="G149" s="47" t="s">
        <v>268</v>
      </c>
      <c r="H149" s="56"/>
      <c r="I149" s="56">
        <v>70408.06</v>
      </c>
      <c r="J149" s="22">
        <f t="shared" si="3"/>
        <v>11435336.650000002</v>
      </c>
    </row>
    <row r="150" spans="4:10" s="1" customFormat="1" ht="53.25" customHeight="1" x14ac:dyDescent="0.25">
      <c r="D150" s="21"/>
      <c r="E150" s="58" t="s">
        <v>193</v>
      </c>
      <c r="F150" s="45" t="s">
        <v>208</v>
      </c>
      <c r="G150" s="47" t="s">
        <v>287</v>
      </c>
      <c r="H150" s="56"/>
      <c r="I150" s="56">
        <v>242050</v>
      </c>
      <c r="J150" s="22">
        <f t="shared" si="3"/>
        <v>11193286.650000002</v>
      </c>
    </row>
    <row r="151" spans="4:10" s="1" customFormat="1" ht="53.25" customHeight="1" x14ac:dyDescent="0.25">
      <c r="D151" s="21"/>
      <c r="E151" s="58" t="s">
        <v>193</v>
      </c>
      <c r="F151" s="45" t="s">
        <v>209</v>
      </c>
      <c r="G151" s="46" t="s">
        <v>269</v>
      </c>
      <c r="H151" s="56"/>
      <c r="I151" s="56">
        <v>599311.31999999995</v>
      </c>
      <c r="J151" s="22">
        <f t="shared" si="3"/>
        <v>10593975.330000002</v>
      </c>
    </row>
    <row r="152" spans="4:10" s="1" customFormat="1" ht="53.25" customHeight="1" x14ac:dyDescent="0.25">
      <c r="D152" s="21"/>
      <c r="E152" s="58" t="s">
        <v>193</v>
      </c>
      <c r="F152" s="45" t="s">
        <v>210</v>
      </c>
      <c r="G152" s="47" t="s">
        <v>286</v>
      </c>
      <c r="H152" s="56"/>
      <c r="I152" s="56">
        <v>14171.31</v>
      </c>
      <c r="J152" s="22">
        <f t="shared" si="3"/>
        <v>10579804.020000001</v>
      </c>
    </row>
    <row r="153" spans="4:10" s="1" customFormat="1" ht="53.25" customHeight="1" x14ac:dyDescent="0.25">
      <c r="D153" s="21"/>
      <c r="E153" s="58" t="s">
        <v>193</v>
      </c>
      <c r="F153" s="45" t="s">
        <v>194</v>
      </c>
      <c r="G153" s="46" t="s">
        <v>228</v>
      </c>
      <c r="H153" s="56"/>
      <c r="I153" s="56">
        <v>1200</v>
      </c>
      <c r="J153" s="22">
        <f t="shared" si="3"/>
        <v>10578604.020000001</v>
      </c>
    </row>
    <row r="154" spans="4:10" s="1" customFormat="1" ht="53.25" customHeight="1" x14ac:dyDescent="0.25">
      <c r="D154" s="21"/>
      <c r="E154" s="58" t="s">
        <v>193</v>
      </c>
      <c r="F154" s="45" t="s">
        <v>195</v>
      </c>
      <c r="G154" s="46" t="s">
        <v>229</v>
      </c>
      <c r="H154" s="56"/>
      <c r="I154" s="56">
        <v>688.75</v>
      </c>
      <c r="J154" s="22">
        <f t="shared" si="3"/>
        <v>10577915.270000001</v>
      </c>
    </row>
    <row r="155" spans="4:10" s="1" customFormat="1" ht="53.25" customHeight="1" x14ac:dyDescent="0.25">
      <c r="D155" s="21"/>
      <c r="E155" s="58" t="s">
        <v>193</v>
      </c>
      <c r="F155" s="45" t="s">
        <v>196</v>
      </c>
      <c r="G155" s="46" t="s">
        <v>230</v>
      </c>
      <c r="H155" s="56"/>
      <c r="I155" s="56">
        <v>593.22</v>
      </c>
      <c r="J155" s="22">
        <f t="shared" si="3"/>
        <v>10577322.050000001</v>
      </c>
    </row>
    <row r="156" spans="4:10" s="1" customFormat="1" ht="53.25" customHeight="1" x14ac:dyDescent="0.25">
      <c r="D156" s="21"/>
      <c r="E156" s="58" t="s">
        <v>193</v>
      </c>
      <c r="F156" s="45" t="s">
        <v>197</v>
      </c>
      <c r="G156" s="46" t="s">
        <v>231</v>
      </c>
      <c r="H156" s="56"/>
      <c r="I156" s="56">
        <v>21950</v>
      </c>
      <c r="J156" s="22">
        <f t="shared" si="3"/>
        <v>10555372.050000001</v>
      </c>
    </row>
    <row r="157" spans="4:10" s="1" customFormat="1" ht="53.25" customHeight="1" x14ac:dyDescent="0.25">
      <c r="D157" s="21"/>
      <c r="E157" s="58" t="s">
        <v>193</v>
      </c>
      <c r="F157" s="45" t="s">
        <v>198</v>
      </c>
      <c r="G157" s="46" t="s">
        <v>232</v>
      </c>
      <c r="H157" s="56"/>
      <c r="I157" s="56">
        <v>1382.44</v>
      </c>
      <c r="J157" s="22">
        <f t="shared" si="3"/>
        <v>10553989.610000001</v>
      </c>
    </row>
    <row r="158" spans="4:10" s="1" customFormat="1" ht="53.25" customHeight="1" x14ac:dyDescent="0.25">
      <c r="D158" s="21"/>
      <c r="E158" s="58" t="s">
        <v>193</v>
      </c>
      <c r="F158" s="45" t="s">
        <v>199</v>
      </c>
      <c r="G158" s="46" t="s">
        <v>233</v>
      </c>
      <c r="H158" s="56"/>
      <c r="I158" s="56">
        <v>102.5</v>
      </c>
      <c r="J158" s="22">
        <f t="shared" si="3"/>
        <v>10553887.110000001</v>
      </c>
    </row>
    <row r="159" spans="4:10" s="1" customFormat="1" ht="53.25" customHeight="1" x14ac:dyDescent="0.25">
      <c r="D159" s="21"/>
      <c r="E159" s="58" t="s">
        <v>193</v>
      </c>
      <c r="F159" s="45" t="s">
        <v>200</v>
      </c>
      <c r="G159" s="47" t="s">
        <v>234</v>
      </c>
      <c r="H159" s="56"/>
      <c r="I159" s="56">
        <v>7840</v>
      </c>
      <c r="J159" s="22">
        <f t="shared" si="3"/>
        <v>10546047.110000001</v>
      </c>
    </row>
    <row r="160" spans="4:10" s="1" customFormat="1" ht="53.25" customHeight="1" x14ac:dyDescent="0.25">
      <c r="D160" s="21"/>
      <c r="E160" s="58" t="s">
        <v>193</v>
      </c>
      <c r="F160" s="45" t="s">
        <v>201</v>
      </c>
      <c r="G160" s="47" t="s">
        <v>235</v>
      </c>
      <c r="H160" s="56"/>
      <c r="I160" s="56">
        <v>1851.87</v>
      </c>
      <c r="J160" s="22">
        <f t="shared" si="3"/>
        <v>10544195.240000002</v>
      </c>
    </row>
    <row r="161" spans="4:10" s="1" customFormat="1" ht="53.25" customHeight="1" x14ac:dyDescent="0.25">
      <c r="D161" s="21"/>
      <c r="E161" s="58" t="s">
        <v>193</v>
      </c>
      <c r="F161" s="45" t="s">
        <v>202</v>
      </c>
      <c r="G161" s="46" t="s">
        <v>236</v>
      </c>
      <c r="H161" s="56"/>
      <c r="I161" s="56">
        <v>2631.2</v>
      </c>
      <c r="J161" s="22">
        <f t="shared" si="3"/>
        <v>10541564.040000003</v>
      </c>
    </row>
    <row r="162" spans="4:10" s="1" customFormat="1" ht="53.25" customHeight="1" x14ac:dyDescent="0.25">
      <c r="D162" s="21"/>
      <c r="E162" s="58" t="s">
        <v>193</v>
      </c>
      <c r="F162" s="45" t="s">
        <v>203</v>
      </c>
      <c r="G162" s="46" t="s">
        <v>237</v>
      </c>
      <c r="H162" s="56"/>
      <c r="I162" s="56">
        <v>1960</v>
      </c>
      <c r="J162" s="22">
        <f t="shared" si="3"/>
        <v>10539604.040000003</v>
      </c>
    </row>
    <row r="163" spans="4:10" s="1" customFormat="1" ht="53.25" customHeight="1" x14ac:dyDescent="0.25">
      <c r="D163" s="21"/>
      <c r="E163" s="58" t="s">
        <v>193</v>
      </c>
      <c r="F163" s="45" t="s">
        <v>204</v>
      </c>
      <c r="G163" s="46" t="s">
        <v>238</v>
      </c>
      <c r="H163" s="56"/>
      <c r="I163" s="56">
        <v>33985.61</v>
      </c>
      <c r="J163" s="22">
        <f t="shared" si="3"/>
        <v>10505618.430000003</v>
      </c>
    </row>
    <row r="164" spans="4:10" s="1" customFormat="1" ht="53.25" customHeight="1" x14ac:dyDescent="0.25">
      <c r="D164" s="21"/>
      <c r="E164" s="58" t="s">
        <v>193</v>
      </c>
      <c r="F164" s="45" t="s">
        <v>205</v>
      </c>
      <c r="G164" s="46" t="s">
        <v>239</v>
      </c>
      <c r="H164" s="56"/>
      <c r="I164" s="56">
        <v>82330.289999999994</v>
      </c>
      <c r="J164" s="22">
        <f t="shared" si="3"/>
        <v>10423288.140000004</v>
      </c>
    </row>
    <row r="165" spans="4:10" s="1" customFormat="1" ht="53.25" customHeight="1" x14ac:dyDescent="0.25">
      <c r="D165" s="21"/>
      <c r="E165" s="58" t="s">
        <v>193</v>
      </c>
      <c r="F165" s="45" t="s">
        <v>206</v>
      </c>
      <c r="G165" s="47" t="s">
        <v>240</v>
      </c>
      <c r="H165" s="56"/>
      <c r="I165" s="56">
        <v>5486</v>
      </c>
      <c r="J165" s="22">
        <f t="shared" si="3"/>
        <v>10417802.140000004</v>
      </c>
    </row>
    <row r="166" spans="4:10" s="1" customFormat="1" ht="53.25" customHeight="1" x14ac:dyDescent="0.25">
      <c r="D166" s="21"/>
      <c r="E166" s="58" t="s">
        <v>193</v>
      </c>
      <c r="F166" s="45" t="s">
        <v>208</v>
      </c>
      <c r="G166" s="46" t="s">
        <v>241</v>
      </c>
      <c r="H166" s="56"/>
      <c r="I166" s="56">
        <v>9682</v>
      </c>
      <c r="J166" s="22">
        <f t="shared" si="3"/>
        <v>10408120.140000004</v>
      </c>
    </row>
    <row r="167" spans="4:10" s="1" customFormat="1" ht="53.25" customHeight="1" x14ac:dyDescent="0.25">
      <c r="D167" s="21"/>
      <c r="E167" s="58" t="s">
        <v>193</v>
      </c>
      <c r="F167" s="45" t="s">
        <v>209</v>
      </c>
      <c r="G167" s="46" t="s">
        <v>242</v>
      </c>
      <c r="H167" s="56"/>
      <c r="I167" s="56">
        <v>26518.2</v>
      </c>
      <c r="J167" s="22">
        <f t="shared" si="3"/>
        <v>10381601.940000005</v>
      </c>
    </row>
    <row r="168" spans="4:10" s="1" customFormat="1" ht="53.25" customHeight="1" x14ac:dyDescent="0.25">
      <c r="D168" s="21"/>
      <c r="E168" s="58" t="s">
        <v>193</v>
      </c>
      <c r="F168" s="45" t="s">
        <v>210</v>
      </c>
      <c r="G168" s="47" t="s">
        <v>243</v>
      </c>
      <c r="H168" s="56"/>
      <c r="I168" s="56">
        <v>745.86</v>
      </c>
      <c r="J168" s="22">
        <f t="shared" si="3"/>
        <v>10380856.080000006</v>
      </c>
    </row>
    <row r="169" spans="4:10" s="1" customFormat="1" ht="53.25" customHeight="1" x14ac:dyDescent="0.25">
      <c r="D169" s="21"/>
      <c r="E169" s="58" t="s">
        <v>193</v>
      </c>
      <c r="F169" s="45" t="s">
        <v>211</v>
      </c>
      <c r="G169" s="47" t="s">
        <v>283</v>
      </c>
      <c r="H169" s="56"/>
      <c r="I169" s="56">
        <v>27522</v>
      </c>
      <c r="J169" s="22">
        <f t="shared" si="3"/>
        <v>10353334.080000006</v>
      </c>
    </row>
    <row r="170" spans="4:10" s="1" customFormat="1" ht="53.25" customHeight="1" x14ac:dyDescent="0.25">
      <c r="D170" s="21"/>
      <c r="E170" s="58" t="s">
        <v>193</v>
      </c>
      <c r="F170" s="45" t="s">
        <v>212</v>
      </c>
      <c r="G170" s="47" t="s">
        <v>282</v>
      </c>
      <c r="H170" s="56"/>
      <c r="I170" s="56">
        <v>757639.4</v>
      </c>
      <c r="J170" s="22">
        <f t="shared" si="3"/>
        <v>9595694.6800000053</v>
      </c>
    </row>
    <row r="171" spans="4:10" s="1" customFormat="1" ht="53.25" customHeight="1" x14ac:dyDescent="0.25">
      <c r="D171" s="21"/>
      <c r="E171" s="58" t="s">
        <v>193</v>
      </c>
      <c r="F171" s="45" t="s">
        <v>213</v>
      </c>
      <c r="G171" s="47" t="s">
        <v>270</v>
      </c>
      <c r="H171" s="56"/>
      <c r="I171" s="56">
        <v>58986</v>
      </c>
      <c r="J171" s="22">
        <f t="shared" si="3"/>
        <v>9536708.6800000053</v>
      </c>
    </row>
    <row r="172" spans="4:10" s="1" customFormat="1" ht="53.25" customHeight="1" x14ac:dyDescent="0.25">
      <c r="D172" s="21"/>
      <c r="E172" s="58" t="s">
        <v>193</v>
      </c>
      <c r="F172" s="45" t="s">
        <v>214</v>
      </c>
      <c r="G172" s="47" t="s">
        <v>271</v>
      </c>
      <c r="H172" s="56"/>
      <c r="I172" s="56">
        <v>4177.09</v>
      </c>
      <c r="J172" s="22">
        <f t="shared" si="3"/>
        <v>9532531.5900000054</v>
      </c>
    </row>
    <row r="173" spans="4:10" s="1" customFormat="1" ht="53.25" customHeight="1" x14ac:dyDescent="0.25">
      <c r="D173" s="21"/>
      <c r="E173" s="58" t="s">
        <v>193</v>
      </c>
      <c r="F173" s="45" t="s">
        <v>215</v>
      </c>
      <c r="G173" s="47" t="s">
        <v>285</v>
      </c>
      <c r="H173" s="56"/>
      <c r="I173" s="56">
        <v>29282.959999999999</v>
      </c>
      <c r="J173" s="22">
        <f t="shared" si="3"/>
        <v>9503248.6300000045</v>
      </c>
    </row>
    <row r="174" spans="4:10" s="1" customFormat="1" ht="53.25" customHeight="1" x14ac:dyDescent="0.25">
      <c r="D174" s="21"/>
      <c r="E174" s="58" t="s">
        <v>193</v>
      </c>
      <c r="F174" s="45" t="s">
        <v>216</v>
      </c>
      <c r="G174" s="46" t="s">
        <v>284</v>
      </c>
      <c r="H174" s="56"/>
      <c r="I174" s="56">
        <v>6130.96</v>
      </c>
      <c r="J174" s="22">
        <f t="shared" si="3"/>
        <v>9497117.6700000037</v>
      </c>
    </row>
    <row r="175" spans="4:10" s="1" customFormat="1" ht="53.25" customHeight="1" x14ac:dyDescent="0.25">
      <c r="D175" s="21"/>
      <c r="E175" s="58" t="s">
        <v>193</v>
      </c>
      <c r="F175" s="45" t="s">
        <v>217</v>
      </c>
      <c r="G175" s="47" t="s">
        <v>272</v>
      </c>
      <c r="H175" s="56"/>
      <c r="I175" s="56">
        <v>28204.799999999999</v>
      </c>
      <c r="J175" s="22">
        <f t="shared" si="3"/>
        <v>9468912.8700000029</v>
      </c>
    </row>
    <row r="176" spans="4:10" s="1" customFormat="1" ht="53.25" customHeight="1" x14ac:dyDescent="0.25">
      <c r="D176" s="21"/>
      <c r="E176" s="58" t="s">
        <v>193</v>
      </c>
      <c r="F176" s="45" t="s">
        <v>218</v>
      </c>
      <c r="G176" s="50" t="s">
        <v>273</v>
      </c>
      <c r="H176" s="56"/>
      <c r="I176" s="56">
        <v>5400</v>
      </c>
      <c r="J176" s="22">
        <f t="shared" si="3"/>
        <v>9463512.8700000029</v>
      </c>
    </row>
    <row r="177" spans="4:10" s="1" customFormat="1" ht="53.25" customHeight="1" x14ac:dyDescent="0.25">
      <c r="D177" s="21"/>
      <c r="E177" s="58" t="s">
        <v>193</v>
      </c>
      <c r="F177" s="45" t="s">
        <v>219</v>
      </c>
      <c r="G177" s="47" t="s">
        <v>244</v>
      </c>
      <c r="H177" s="56">
        <v>9500</v>
      </c>
      <c r="I177" s="56"/>
      <c r="J177" s="22">
        <f t="shared" si="3"/>
        <v>9473012.8700000029</v>
      </c>
    </row>
    <row r="178" spans="4:10" s="1" customFormat="1" ht="53.25" customHeight="1" x14ac:dyDescent="0.25">
      <c r="D178" s="21"/>
      <c r="E178" s="58" t="s">
        <v>193</v>
      </c>
      <c r="F178" s="45" t="s">
        <v>219</v>
      </c>
      <c r="G178" s="47" t="s">
        <v>244</v>
      </c>
      <c r="H178" s="56"/>
      <c r="I178" s="56">
        <v>168922.85</v>
      </c>
      <c r="J178" s="22">
        <f t="shared" si="3"/>
        <v>9304090.0200000033</v>
      </c>
    </row>
    <row r="179" spans="4:10" s="1" customFormat="1" ht="53.25" customHeight="1" x14ac:dyDescent="0.25">
      <c r="D179" s="21"/>
      <c r="E179" s="58" t="s">
        <v>193</v>
      </c>
      <c r="F179" s="45" t="s">
        <v>219</v>
      </c>
      <c r="G179" s="47" t="s">
        <v>244</v>
      </c>
      <c r="H179" s="56"/>
      <c r="I179" s="56">
        <v>9500</v>
      </c>
      <c r="J179" s="22">
        <f t="shared" si="3"/>
        <v>9294590.0200000033</v>
      </c>
    </row>
    <row r="180" spans="4:10" s="1" customFormat="1" ht="53.25" customHeight="1" x14ac:dyDescent="0.25">
      <c r="D180" s="21"/>
      <c r="E180" s="58" t="s">
        <v>193</v>
      </c>
      <c r="F180" s="45" t="s">
        <v>219</v>
      </c>
      <c r="G180" s="47" t="s">
        <v>244</v>
      </c>
      <c r="H180" s="56"/>
      <c r="I180" s="56">
        <v>1851.26</v>
      </c>
      <c r="J180" s="22">
        <f t="shared" si="3"/>
        <v>9292738.7600000035</v>
      </c>
    </row>
    <row r="181" spans="4:10" s="1" customFormat="1" ht="53.25" customHeight="1" x14ac:dyDescent="0.25">
      <c r="D181" s="21"/>
      <c r="E181" s="58" t="s">
        <v>193</v>
      </c>
      <c r="F181" s="45" t="s">
        <v>218</v>
      </c>
      <c r="G181" s="47" t="s">
        <v>245</v>
      </c>
      <c r="H181" s="56"/>
      <c r="I181" s="56">
        <v>1680</v>
      </c>
      <c r="J181" s="22">
        <f t="shared" si="3"/>
        <v>9291058.7600000035</v>
      </c>
    </row>
    <row r="182" spans="4:10" s="1" customFormat="1" ht="53.25" customHeight="1" x14ac:dyDescent="0.25">
      <c r="D182" s="21"/>
      <c r="E182" s="58" t="s">
        <v>193</v>
      </c>
      <c r="F182" s="45" t="s">
        <v>217</v>
      </c>
      <c r="G182" s="46" t="s">
        <v>246</v>
      </c>
      <c r="H182" s="56"/>
      <c r="I182" s="56">
        <v>1248</v>
      </c>
      <c r="J182" s="22">
        <f t="shared" si="3"/>
        <v>9289810.7600000035</v>
      </c>
    </row>
    <row r="183" spans="4:10" s="1" customFormat="1" ht="53.25" customHeight="1" x14ac:dyDescent="0.25">
      <c r="D183" s="21"/>
      <c r="E183" s="58" t="s">
        <v>193</v>
      </c>
      <c r="F183" s="45" t="s">
        <v>216</v>
      </c>
      <c r="G183" s="47" t="s">
        <v>247</v>
      </c>
      <c r="H183" s="56"/>
      <c r="I183" s="56">
        <v>592.59</v>
      </c>
      <c r="J183" s="22">
        <f t="shared" si="3"/>
        <v>9289218.1700000037</v>
      </c>
    </row>
    <row r="184" spans="4:10" s="1" customFormat="1" ht="53.25" customHeight="1" x14ac:dyDescent="0.25">
      <c r="D184" s="21"/>
      <c r="E184" s="58" t="s">
        <v>193</v>
      </c>
      <c r="F184" s="45" t="s">
        <v>215</v>
      </c>
      <c r="G184" s="46" t="s">
        <v>248</v>
      </c>
      <c r="H184" s="56"/>
      <c r="I184" s="56">
        <v>1319.05</v>
      </c>
      <c r="J184" s="22">
        <f t="shared" si="3"/>
        <v>9287899.1200000029</v>
      </c>
    </row>
    <row r="185" spans="4:10" s="1" customFormat="1" ht="53.25" customHeight="1" x14ac:dyDescent="0.25">
      <c r="D185" s="21"/>
      <c r="E185" s="58" t="s">
        <v>193</v>
      </c>
      <c r="F185" s="45" t="s">
        <v>214</v>
      </c>
      <c r="G185" s="47" t="s">
        <v>249</v>
      </c>
      <c r="H185" s="56"/>
      <c r="I185" s="56">
        <v>403.75</v>
      </c>
      <c r="J185" s="22">
        <f t="shared" si="3"/>
        <v>9287495.3700000029</v>
      </c>
    </row>
    <row r="186" spans="4:10" s="1" customFormat="1" ht="53.25" customHeight="1" x14ac:dyDescent="0.25">
      <c r="D186" s="21"/>
      <c r="E186" s="58" t="s">
        <v>193</v>
      </c>
      <c r="F186" s="45" t="s">
        <v>213</v>
      </c>
      <c r="G186" s="46" t="s">
        <v>250</v>
      </c>
      <c r="H186" s="56"/>
      <c r="I186" s="56">
        <v>2610</v>
      </c>
      <c r="J186" s="22">
        <f t="shared" si="3"/>
        <v>9284885.3700000029</v>
      </c>
    </row>
    <row r="187" spans="4:10" s="1" customFormat="1" ht="53.25" customHeight="1" x14ac:dyDescent="0.25">
      <c r="D187" s="21"/>
      <c r="E187" s="58" t="s">
        <v>193</v>
      </c>
      <c r="F187" s="45" t="s">
        <v>212</v>
      </c>
      <c r="G187" s="46" t="s">
        <v>251</v>
      </c>
      <c r="H187" s="56"/>
      <c r="I187" s="56">
        <v>33523.870000000003</v>
      </c>
      <c r="J187" s="22">
        <f t="shared" si="3"/>
        <v>9251361.5000000037</v>
      </c>
    </row>
    <row r="188" spans="4:10" s="1" customFormat="1" ht="53.25" customHeight="1" x14ac:dyDescent="0.25">
      <c r="D188" s="21"/>
      <c r="E188" s="58" t="s">
        <v>193</v>
      </c>
      <c r="F188" s="45" t="s">
        <v>211</v>
      </c>
      <c r="G188" s="46" t="s">
        <v>252</v>
      </c>
      <c r="H188" s="56"/>
      <c r="I188" s="56">
        <v>8562.4</v>
      </c>
      <c r="J188" s="22">
        <f t="shared" si="3"/>
        <v>9242799.1000000034</v>
      </c>
    </row>
    <row r="189" spans="4:10" s="1" customFormat="1" ht="53.25" customHeight="1" x14ac:dyDescent="0.25">
      <c r="D189" s="21"/>
      <c r="E189" s="58" t="s">
        <v>193</v>
      </c>
      <c r="F189" s="45" t="s">
        <v>207</v>
      </c>
      <c r="G189" s="47" t="s">
        <v>253</v>
      </c>
      <c r="H189" s="56"/>
      <c r="I189" s="56">
        <v>6805.24</v>
      </c>
      <c r="J189" s="22">
        <f t="shared" si="3"/>
        <v>9235993.8600000031</v>
      </c>
    </row>
    <row r="190" spans="4:10" s="1" customFormat="1" ht="53.25" customHeight="1" x14ac:dyDescent="0.25">
      <c r="D190" s="21"/>
      <c r="E190" s="58" t="s">
        <v>193</v>
      </c>
      <c r="F190" s="45" t="s">
        <v>220</v>
      </c>
      <c r="G190" s="47" t="s">
        <v>274</v>
      </c>
      <c r="H190" s="56"/>
      <c r="I190" s="56">
        <v>32860.400000000001</v>
      </c>
      <c r="J190" s="22">
        <f t="shared" si="3"/>
        <v>9203133.4600000028</v>
      </c>
    </row>
    <row r="191" spans="4:10" s="1" customFormat="1" ht="53.25" customHeight="1" x14ac:dyDescent="0.25">
      <c r="D191" s="21"/>
      <c r="E191" s="58" t="s">
        <v>193</v>
      </c>
      <c r="F191" s="45" t="s">
        <v>221</v>
      </c>
      <c r="G191" s="47" t="s">
        <v>275</v>
      </c>
      <c r="H191" s="56"/>
      <c r="I191" s="56">
        <v>1567.5</v>
      </c>
      <c r="J191" s="22">
        <f t="shared" si="3"/>
        <v>9201565.9600000028</v>
      </c>
    </row>
    <row r="192" spans="4:10" s="1" customFormat="1" ht="53.25" customHeight="1" x14ac:dyDescent="0.25">
      <c r="D192" s="21"/>
      <c r="E192" s="58" t="s">
        <v>193</v>
      </c>
      <c r="F192" s="45" t="s">
        <v>222</v>
      </c>
      <c r="G192" s="47" t="s">
        <v>277</v>
      </c>
      <c r="H192" s="56"/>
      <c r="I192" s="56">
        <v>133989.75</v>
      </c>
      <c r="J192" s="22">
        <f t="shared" si="3"/>
        <v>9067576.2100000028</v>
      </c>
    </row>
    <row r="193" spans="4:12" s="1" customFormat="1" ht="53.25" customHeight="1" x14ac:dyDescent="0.25">
      <c r="D193" s="21"/>
      <c r="E193" s="58" t="s">
        <v>193</v>
      </c>
      <c r="F193" s="45" t="s">
        <v>223</v>
      </c>
      <c r="G193" s="46" t="s">
        <v>278</v>
      </c>
      <c r="H193" s="56"/>
      <c r="I193" s="56">
        <v>284885.68</v>
      </c>
      <c r="J193" s="22">
        <f t="shared" si="3"/>
        <v>8782690.5300000031</v>
      </c>
    </row>
    <row r="194" spans="4:12" s="1" customFormat="1" ht="53.25" customHeight="1" x14ac:dyDescent="0.25">
      <c r="D194" s="21"/>
      <c r="E194" s="58" t="s">
        <v>193</v>
      </c>
      <c r="F194" s="45" t="s">
        <v>224</v>
      </c>
      <c r="G194" s="47" t="s">
        <v>279</v>
      </c>
      <c r="H194" s="56"/>
      <c r="I194" s="56">
        <v>3283.98</v>
      </c>
      <c r="J194" s="22">
        <f t="shared" si="3"/>
        <v>8779406.5500000026</v>
      </c>
    </row>
    <row r="195" spans="4:12" s="1" customFormat="1" ht="53.25" customHeight="1" x14ac:dyDescent="0.25">
      <c r="D195" s="21"/>
      <c r="E195" s="58" t="s">
        <v>193</v>
      </c>
      <c r="F195" s="45" t="s">
        <v>225</v>
      </c>
      <c r="G195" s="46" t="s">
        <v>176</v>
      </c>
      <c r="H195" s="56"/>
      <c r="I195" s="56">
        <v>3283.98</v>
      </c>
      <c r="J195" s="22">
        <f t="shared" si="3"/>
        <v>8776122.5700000022</v>
      </c>
    </row>
    <row r="196" spans="4:12" s="1" customFormat="1" ht="53.25" customHeight="1" x14ac:dyDescent="0.25">
      <c r="D196" s="21"/>
      <c r="E196" s="58" t="s">
        <v>193</v>
      </c>
      <c r="F196" s="45" t="s">
        <v>226</v>
      </c>
      <c r="G196" s="47" t="s">
        <v>281</v>
      </c>
      <c r="H196" s="56"/>
      <c r="I196" s="56">
        <v>60703.95</v>
      </c>
      <c r="J196" s="22">
        <f t="shared" si="3"/>
        <v>8715418.6200000029</v>
      </c>
    </row>
    <row r="197" spans="4:12" s="1" customFormat="1" ht="53.25" customHeight="1" x14ac:dyDescent="0.25">
      <c r="D197" s="21"/>
      <c r="E197" s="58" t="s">
        <v>193</v>
      </c>
      <c r="F197" s="45" t="s">
        <v>227</v>
      </c>
      <c r="G197" s="47" t="s">
        <v>280</v>
      </c>
      <c r="H197" s="56"/>
      <c r="I197" s="56">
        <v>12900</v>
      </c>
      <c r="J197" s="22">
        <f t="shared" si="3"/>
        <v>8702518.6200000029</v>
      </c>
    </row>
    <row r="198" spans="4:12" s="1" customFormat="1" ht="53.25" customHeight="1" x14ac:dyDescent="0.25">
      <c r="D198" s="21"/>
      <c r="E198" s="58" t="s">
        <v>193</v>
      </c>
      <c r="F198" s="45" t="s">
        <v>226</v>
      </c>
      <c r="G198" s="46" t="s">
        <v>254</v>
      </c>
      <c r="H198" s="56"/>
      <c r="I198" s="56">
        <v>296.05</v>
      </c>
      <c r="J198" s="22">
        <f>+J197+H198-I198</f>
        <v>8702222.5700000022</v>
      </c>
    </row>
    <row r="199" spans="4:12" s="1" customFormat="1" ht="53.25" customHeight="1" x14ac:dyDescent="0.25">
      <c r="D199" s="21"/>
      <c r="E199" s="58" t="s">
        <v>193</v>
      </c>
      <c r="F199" s="45" t="s">
        <v>225</v>
      </c>
      <c r="G199" s="46" t="s">
        <v>255</v>
      </c>
      <c r="H199" s="56"/>
      <c r="I199" s="56">
        <v>16.02</v>
      </c>
      <c r="J199" s="22">
        <f>+J198+H199-I199</f>
        <v>8702206.5500000026</v>
      </c>
    </row>
    <row r="200" spans="4:12" s="1" customFormat="1" ht="53.25" customHeight="1" x14ac:dyDescent="0.25">
      <c r="D200" s="21"/>
      <c r="E200" s="58" t="s">
        <v>193</v>
      </c>
      <c r="F200" s="45" t="s">
        <v>224</v>
      </c>
      <c r="G200" s="46" t="s">
        <v>256</v>
      </c>
      <c r="H200" s="56"/>
      <c r="I200" s="56">
        <v>16.02</v>
      </c>
      <c r="J200" s="22">
        <f t="shared" si="3"/>
        <v>8702190.5300000031</v>
      </c>
    </row>
    <row r="201" spans="4:12" s="1" customFormat="1" ht="53.25" customHeight="1" x14ac:dyDescent="0.25">
      <c r="D201" s="21"/>
      <c r="E201" s="58" t="s">
        <v>193</v>
      </c>
      <c r="F201" s="45" t="s">
        <v>223</v>
      </c>
      <c r="G201" s="46" t="s">
        <v>257</v>
      </c>
      <c r="H201" s="56"/>
      <c r="I201" s="56">
        <v>12631.72</v>
      </c>
      <c r="J201" s="22">
        <f t="shared" si="3"/>
        <v>8689558.8100000024</v>
      </c>
      <c r="L201" s="26"/>
    </row>
    <row r="202" spans="4:12" s="1" customFormat="1" ht="53.25" customHeight="1" x14ac:dyDescent="0.25">
      <c r="D202" s="21"/>
      <c r="E202" s="58" t="s">
        <v>193</v>
      </c>
      <c r="F202" s="45" t="s">
        <v>222</v>
      </c>
      <c r="G202" s="46" t="s">
        <v>258</v>
      </c>
      <c r="H202" s="56"/>
      <c r="I202" s="56">
        <v>5928.75</v>
      </c>
      <c r="J202" s="22">
        <f t="shared" si="3"/>
        <v>8683630.0600000024</v>
      </c>
      <c r="L202" s="27"/>
    </row>
    <row r="203" spans="4:12" s="1" customFormat="1" ht="53.25" customHeight="1" x14ac:dyDescent="0.25">
      <c r="D203" s="21"/>
      <c r="E203" s="58" t="s">
        <v>193</v>
      </c>
      <c r="F203" s="45" t="s">
        <v>221</v>
      </c>
      <c r="G203" s="46" t="s">
        <v>259</v>
      </c>
      <c r="H203" s="56"/>
      <c r="I203" s="56">
        <v>82.5</v>
      </c>
      <c r="J203" s="22">
        <f t="shared" si="3"/>
        <v>8683547.5600000024</v>
      </c>
      <c r="L203" s="28"/>
    </row>
    <row r="204" spans="4:12" s="1" customFormat="1" ht="53.25" customHeight="1" x14ac:dyDescent="0.25">
      <c r="D204" s="21"/>
      <c r="E204" s="58" t="s">
        <v>193</v>
      </c>
      <c r="F204" s="45" t="s">
        <v>220</v>
      </c>
      <c r="G204" s="46" t="s">
        <v>260</v>
      </c>
      <c r="H204" s="56"/>
      <c r="I204" s="56">
        <v>1454</v>
      </c>
      <c r="J204" s="22">
        <f t="shared" si="3"/>
        <v>8682093.5600000024</v>
      </c>
      <c r="L204" s="26"/>
    </row>
    <row r="205" spans="4:12" s="1" customFormat="1" ht="53.25" customHeight="1" x14ac:dyDescent="0.25">
      <c r="D205" s="21"/>
      <c r="E205" s="58" t="s">
        <v>193</v>
      </c>
      <c r="F205" s="45" t="s">
        <v>294</v>
      </c>
      <c r="G205" s="46" t="s">
        <v>302</v>
      </c>
      <c r="H205" s="64"/>
      <c r="I205" s="56">
        <v>79631.100000000006</v>
      </c>
      <c r="J205" s="22">
        <f t="shared" si="3"/>
        <v>8602462.4600000028</v>
      </c>
    </row>
    <row r="206" spans="4:12" s="1" customFormat="1" ht="53.25" customHeight="1" x14ac:dyDescent="0.25">
      <c r="D206" s="21"/>
      <c r="E206" s="58" t="s">
        <v>193</v>
      </c>
      <c r="F206" s="45" t="s">
        <v>294</v>
      </c>
      <c r="G206" s="46" t="s">
        <v>299</v>
      </c>
      <c r="H206" s="64"/>
      <c r="I206" s="56">
        <v>3523.5</v>
      </c>
      <c r="J206" s="22">
        <f t="shared" si="3"/>
        <v>8598938.9600000028</v>
      </c>
    </row>
    <row r="207" spans="4:12" s="1" customFormat="1" ht="53.25" customHeight="1" x14ac:dyDescent="0.25">
      <c r="D207" s="21"/>
      <c r="E207" s="58" t="s">
        <v>193</v>
      </c>
      <c r="F207" s="45" t="s">
        <v>295</v>
      </c>
      <c r="G207" s="46" t="s">
        <v>303</v>
      </c>
      <c r="H207" s="64"/>
      <c r="I207" s="56">
        <v>33617.5</v>
      </c>
      <c r="J207" s="22">
        <f t="shared" si="3"/>
        <v>8565321.4600000028</v>
      </c>
    </row>
    <row r="208" spans="4:12" s="1" customFormat="1" ht="53.25" customHeight="1" x14ac:dyDescent="0.25">
      <c r="D208" s="21"/>
      <c r="E208" s="58" t="s">
        <v>193</v>
      </c>
      <c r="F208" s="45" t="s">
        <v>296</v>
      </c>
      <c r="G208" s="47" t="s">
        <v>304</v>
      </c>
      <c r="H208" s="64"/>
      <c r="I208" s="56">
        <v>54330.400000000001</v>
      </c>
      <c r="J208" s="22">
        <f t="shared" si="3"/>
        <v>8510991.0600000024</v>
      </c>
    </row>
    <row r="209" spans="4:10" s="1" customFormat="1" ht="53.25" customHeight="1" x14ac:dyDescent="0.25">
      <c r="D209" s="21"/>
      <c r="E209" s="58" t="s">
        <v>193</v>
      </c>
      <c r="F209" s="45" t="s">
        <v>297</v>
      </c>
      <c r="G209" s="46" t="s">
        <v>300</v>
      </c>
      <c r="H209" s="64"/>
      <c r="I209" s="56">
        <v>1487.5</v>
      </c>
      <c r="J209" s="22">
        <f t="shared" si="3"/>
        <v>8509503.5600000024</v>
      </c>
    </row>
    <row r="210" spans="4:10" s="1" customFormat="1" ht="53.25" customHeight="1" x14ac:dyDescent="0.25">
      <c r="D210" s="21"/>
      <c r="E210" s="58" t="s">
        <v>193</v>
      </c>
      <c r="F210" s="45" t="s">
        <v>298</v>
      </c>
      <c r="G210" s="46" t="s">
        <v>301</v>
      </c>
      <c r="H210" s="64"/>
      <c r="I210" s="56">
        <v>2404</v>
      </c>
      <c r="J210" s="22">
        <f t="shared" si="3"/>
        <v>8507099.5600000024</v>
      </c>
    </row>
    <row r="211" spans="4:10" s="1" customFormat="1" ht="53.25" customHeight="1" x14ac:dyDescent="0.25">
      <c r="D211" s="21"/>
      <c r="E211" s="58" t="s">
        <v>193</v>
      </c>
      <c r="F211" s="45" t="s">
        <v>305</v>
      </c>
      <c r="G211" s="46" t="s">
        <v>318</v>
      </c>
      <c r="H211" s="64"/>
      <c r="I211" s="56">
        <v>3059970.75</v>
      </c>
      <c r="J211" s="22">
        <f t="shared" si="3"/>
        <v>5447128.8100000024</v>
      </c>
    </row>
    <row r="212" spans="4:10" s="1" customFormat="1" ht="53.25" customHeight="1" x14ac:dyDescent="0.25">
      <c r="D212" s="21"/>
      <c r="E212" s="58" t="s">
        <v>193</v>
      </c>
      <c r="F212" s="45" t="s">
        <v>305</v>
      </c>
      <c r="G212" s="46" t="s">
        <v>310</v>
      </c>
      <c r="H212" s="64"/>
      <c r="I212" s="56">
        <v>135396.94</v>
      </c>
      <c r="J212" s="22">
        <f t="shared" si="3"/>
        <v>5311731.870000002</v>
      </c>
    </row>
    <row r="213" spans="4:10" s="1" customFormat="1" ht="53.25" customHeight="1" x14ac:dyDescent="0.25">
      <c r="D213" s="21"/>
      <c r="E213" s="58" t="s">
        <v>193</v>
      </c>
      <c r="F213" s="45" t="s">
        <v>306</v>
      </c>
      <c r="G213" s="50" t="s">
        <v>319</v>
      </c>
      <c r="H213" s="64"/>
      <c r="I213" s="56">
        <v>900</v>
      </c>
      <c r="J213" s="22">
        <f t="shared" si="3"/>
        <v>5310831.870000002</v>
      </c>
    </row>
    <row r="214" spans="4:10" s="1" customFormat="1" ht="53.25" customHeight="1" x14ac:dyDescent="0.25">
      <c r="D214" s="21"/>
      <c r="E214" s="58" t="s">
        <v>193</v>
      </c>
      <c r="F214" s="45" t="s">
        <v>306</v>
      </c>
      <c r="G214" s="46" t="s">
        <v>311</v>
      </c>
      <c r="H214" s="64"/>
      <c r="I214" s="56">
        <v>280</v>
      </c>
      <c r="J214" s="22">
        <f t="shared" si="3"/>
        <v>5310551.870000002</v>
      </c>
    </row>
    <row r="215" spans="4:10" s="1" customFormat="1" ht="53.25" customHeight="1" x14ac:dyDescent="0.25">
      <c r="D215" s="21"/>
      <c r="E215" s="58" t="s">
        <v>193</v>
      </c>
      <c r="F215" s="45" t="s">
        <v>307</v>
      </c>
      <c r="G215" s="50" t="s">
        <v>315</v>
      </c>
      <c r="H215" s="64"/>
      <c r="I215" s="56">
        <v>500666.89</v>
      </c>
      <c r="J215" s="22">
        <f t="shared" si="3"/>
        <v>4809884.9800000023</v>
      </c>
    </row>
    <row r="216" spans="4:10" s="1" customFormat="1" ht="53.25" customHeight="1" x14ac:dyDescent="0.25">
      <c r="D216" s="21"/>
      <c r="E216" s="58" t="s">
        <v>193</v>
      </c>
      <c r="F216" s="45" t="s">
        <v>308</v>
      </c>
      <c r="G216" s="50" t="s">
        <v>316</v>
      </c>
      <c r="H216" s="64"/>
      <c r="I216" s="56">
        <v>473053.31</v>
      </c>
      <c r="J216" s="22">
        <f t="shared" si="3"/>
        <v>4336831.6700000027</v>
      </c>
    </row>
    <row r="217" spans="4:10" s="1" customFormat="1" ht="53.25" customHeight="1" x14ac:dyDescent="0.25">
      <c r="D217" s="21"/>
      <c r="E217" s="58" t="s">
        <v>193</v>
      </c>
      <c r="F217" s="45" t="s">
        <v>309</v>
      </c>
      <c r="G217" s="50" t="s">
        <v>317</v>
      </c>
      <c r="H217" s="64"/>
      <c r="I217" s="56">
        <v>8612.7999999999993</v>
      </c>
      <c r="J217" s="22">
        <f t="shared" si="3"/>
        <v>4328218.8700000029</v>
      </c>
    </row>
    <row r="218" spans="4:10" s="1" customFormat="1" ht="68.25" customHeight="1" x14ac:dyDescent="0.25">
      <c r="D218" s="21"/>
      <c r="E218" s="58" t="s">
        <v>193</v>
      </c>
      <c r="F218" s="45" t="s">
        <v>309</v>
      </c>
      <c r="G218" s="46" t="s">
        <v>312</v>
      </c>
      <c r="H218" s="64"/>
      <c r="I218" s="56">
        <v>2679.54</v>
      </c>
      <c r="J218" s="22">
        <f t="shared" si="3"/>
        <v>4325539.3300000029</v>
      </c>
    </row>
    <row r="219" spans="4:10" s="1" customFormat="1" ht="53.25" customHeight="1" x14ac:dyDescent="0.25">
      <c r="D219" s="21"/>
      <c r="E219" s="58" t="s">
        <v>193</v>
      </c>
      <c r="F219" s="45" t="s">
        <v>308</v>
      </c>
      <c r="G219" s="46" t="s">
        <v>313</v>
      </c>
      <c r="H219" s="64"/>
      <c r="I219" s="56">
        <v>19562.490000000002</v>
      </c>
      <c r="J219" s="22">
        <f t="shared" si="3"/>
        <v>4305976.8400000026</v>
      </c>
    </row>
    <row r="220" spans="4:10" s="1" customFormat="1" ht="53.25" customHeight="1" thickBot="1" x14ac:dyDescent="0.3">
      <c r="D220" s="21"/>
      <c r="E220" s="58" t="s">
        <v>193</v>
      </c>
      <c r="F220" s="45" t="s">
        <v>307</v>
      </c>
      <c r="G220" s="50" t="s">
        <v>314</v>
      </c>
      <c r="H220" s="64"/>
      <c r="I220" s="56">
        <v>48391.6</v>
      </c>
      <c r="J220" s="22">
        <f t="shared" si="3"/>
        <v>4257585.240000003</v>
      </c>
    </row>
    <row r="221" spans="4:10" s="1" customFormat="1" ht="53.25" hidden="1" customHeight="1" x14ac:dyDescent="0.2">
      <c r="D221" s="21"/>
      <c r="E221" s="60"/>
      <c r="F221" s="23"/>
      <c r="G221" s="25"/>
      <c r="H221" s="16"/>
      <c r="I221" s="17">
        <v>0</v>
      </c>
      <c r="J221" s="22">
        <f t="shared" si="3"/>
        <v>4257585.240000003</v>
      </c>
    </row>
    <row r="222" spans="4:10" s="1" customFormat="1" ht="53.25" hidden="1" customHeight="1" x14ac:dyDescent="0.2">
      <c r="D222" s="21"/>
      <c r="E222" s="60"/>
      <c r="F222" s="23"/>
      <c r="G222" s="25"/>
      <c r="H222" s="16"/>
      <c r="I222" s="17">
        <v>0</v>
      </c>
      <c r="J222" s="22">
        <f t="shared" si="3"/>
        <v>4257585.240000003</v>
      </c>
    </row>
    <row r="223" spans="4:10" s="1" customFormat="1" ht="53.25" hidden="1" customHeight="1" x14ac:dyDescent="0.2">
      <c r="D223" s="21"/>
      <c r="E223" s="60"/>
      <c r="F223" s="23"/>
      <c r="G223" s="25"/>
      <c r="H223" s="16"/>
      <c r="I223" s="17">
        <v>0</v>
      </c>
      <c r="J223" s="22">
        <f t="shared" si="3"/>
        <v>4257585.240000003</v>
      </c>
    </row>
    <row r="224" spans="4:10" s="1" customFormat="1" ht="53.25" hidden="1" customHeight="1" x14ac:dyDescent="0.2">
      <c r="D224" s="21"/>
      <c r="E224" s="60"/>
      <c r="F224" s="23"/>
      <c r="G224" s="25"/>
      <c r="H224" s="16"/>
      <c r="I224" s="17">
        <v>0</v>
      </c>
      <c r="J224" s="22">
        <f t="shared" si="3"/>
        <v>4257585.240000003</v>
      </c>
    </row>
    <row r="225" spans="4:10" s="1" customFormat="1" ht="53.25" hidden="1" customHeight="1" x14ac:dyDescent="0.2">
      <c r="D225" s="21"/>
      <c r="E225" s="60"/>
      <c r="F225" s="23"/>
      <c r="G225" s="25"/>
      <c r="H225" s="16"/>
      <c r="I225" s="17">
        <v>0</v>
      </c>
      <c r="J225" s="22">
        <f t="shared" si="3"/>
        <v>4257585.240000003</v>
      </c>
    </row>
    <row r="226" spans="4:10" s="1" customFormat="1" ht="53.25" hidden="1" customHeight="1" x14ac:dyDescent="0.2">
      <c r="D226" s="21"/>
      <c r="E226" s="60"/>
      <c r="F226" s="23"/>
      <c r="G226" s="25"/>
      <c r="H226" s="16"/>
      <c r="I226" s="17">
        <v>0</v>
      </c>
      <c r="J226" s="22">
        <f t="shared" si="3"/>
        <v>4257585.240000003</v>
      </c>
    </row>
    <row r="227" spans="4:10" s="1" customFormat="1" ht="53.25" hidden="1" customHeight="1" x14ac:dyDescent="0.2">
      <c r="D227" s="21"/>
      <c r="E227" s="60"/>
      <c r="F227" s="23"/>
      <c r="G227" s="25"/>
      <c r="H227" s="16"/>
      <c r="I227" s="17">
        <v>0</v>
      </c>
      <c r="J227" s="22">
        <f t="shared" si="3"/>
        <v>4257585.240000003</v>
      </c>
    </row>
    <row r="228" spans="4:10" s="1" customFormat="1" ht="53.25" hidden="1" customHeight="1" x14ac:dyDescent="0.2">
      <c r="D228" s="21"/>
      <c r="E228" s="60"/>
      <c r="F228" s="23"/>
      <c r="G228" s="25"/>
      <c r="H228" s="16"/>
      <c r="I228" s="17">
        <v>0</v>
      </c>
      <c r="J228" s="22">
        <f t="shared" si="3"/>
        <v>4257585.240000003</v>
      </c>
    </row>
    <row r="229" spans="4:10" s="1" customFormat="1" ht="53.25" hidden="1" customHeight="1" x14ac:dyDescent="0.2">
      <c r="D229" s="21"/>
      <c r="E229" s="60"/>
      <c r="F229" s="23"/>
      <c r="G229" s="25"/>
      <c r="H229" s="16"/>
      <c r="I229" s="17">
        <v>0</v>
      </c>
      <c r="J229" s="22">
        <f t="shared" si="3"/>
        <v>4257585.240000003</v>
      </c>
    </row>
    <row r="230" spans="4:10" s="1" customFormat="1" ht="53.25" hidden="1" customHeight="1" x14ac:dyDescent="0.2">
      <c r="D230" s="21"/>
      <c r="E230" s="60"/>
      <c r="F230" s="23"/>
      <c r="G230" s="25"/>
      <c r="H230" s="16"/>
      <c r="I230" s="17">
        <v>0</v>
      </c>
      <c r="J230" s="22">
        <f t="shared" si="3"/>
        <v>4257585.240000003</v>
      </c>
    </row>
    <row r="231" spans="4:10" s="1" customFormat="1" ht="53.25" hidden="1" customHeight="1" x14ac:dyDescent="0.2">
      <c r="D231" s="21"/>
      <c r="E231" s="60"/>
      <c r="F231" s="23"/>
      <c r="G231" s="25"/>
      <c r="H231" s="16"/>
      <c r="I231" s="17">
        <v>0</v>
      </c>
      <c r="J231" s="22">
        <f t="shared" si="3"/>
        <v>4257585.240000003</v>
      </c>
    </row>
    <row r="232" spans="4:10" s="1" customFormat="1" ht="53.25" hidden="1" customHeight="1" x14ac:dyDescent="0.2">
      <c r="D232" s="21"/>
      <c r="E232" s="60"/>
      <c r="F232" s="23"/>
      <c r="G232" s="25"/>
      <c r="H232" s="16"/>
      <c r="I232" s="17">
        <v>0</v>
      </c>
      <c r="J232" s="22">
        <f t="shared" si="3"/>
        <v>4257585.240000003</v>
      </c>
    </row>
    <row r="233" spans="4:10" s="1" customFormat="1" ht="53.25" hidden="1" customHeight="1" x14ac:dyDescent="0.2">
      <c r="D233" s="21"/>
      <c r="E233" s="60"/>
      <c r="F233" s="23"/>
      <c r="G233" s="25"/>
      <c r="H233" s="16"/>
      <c r="I233" s="17">
        <v>0</v>
      </c>
      <c r="J233" s="22">
        <f t="shared" si="3"/>
        <v>4257585.240000003</v>
      </c>
    </row>
    <row r="234" spans="4:10" s="1" customFormat="1" ht="53.25" hidden="1" customHeight="1" x14ac:dyDescent="0.2">
      <c r="D234" s="21"/>
      <c r="E234" s="60"/>
      <c r="F234" s="23"/>
      <c r="G234" s="25"/>
      <c r="H234" s="16"/>
      <c r="I234" s="17">
        <v>0</v>
      </c>
      <c r="J234" s="22">
        <f t="shared" si="3"/>
        <v>4257585.240000003</v>
      </c>
    </row>
    <row r="235" spans="4:10" s="1" customFormat="1" ht="53.25" hidden="1" customHeight="1" x14ac:dyDescent="0.2">
      <c r="D235" s="21"/>
      <c r="E235" s="60"/>
      <c r="F235" s="23"/>
      <c r="G235" s="25"/>
      <c r="H235" s="16"/>
      <c r="I235" s="17">
        <v>0</v>
      </c>
      <c r="J235" s="22">
        <f t="shared" si="3"/>
        <v>4257585.240000003</v>
      </c>
    </row>
    <row r="236" spans="4:10" s="1" customFormat="1" ht="53.25" hidden="1" customHeight="1" x14ac:dyDescent="0.2">
      <c r="D236" s="21"/>
      <c r="E236" s="60"/>
      <c r="F236" s="23"/>
      <c r="G236" s="24"/>
      <c r="H236" s="16"/>
      <c r="I236" s="17">
        <v>0</v>
      </c>
      <c r="J236" s="22">
        <f t="shared" si="3"/>
        <v>4257585.240000003</v>
      </c>
    </row>
    <row r="237" spans="4:10" s="1" customFormat="1" ht="53.25" hidden="1" customHeight="1" x14ac:dyDescent="0.2">
      <c r="D237" s="21"/>
      <c r="E237" s="60"/>
      <c r="F237" s="23"/>
      <c r="G237" s="24"/>
      <c r="H237" s="16"/>
      <c r="I237" s="17">
        <v>0</v>
      </c>
      <c r="J237" s="22">
        <f t="shared" si="3"/>
        <v>4257585.240000003</v>
      </c>
    </row>
    <row r="238" spans="4:10" s="1" customFormat="1" ht="53.25" hidden="1" customHeight="1" x14ac:dyDescent="0.2">
      <c r="D238" s="21"/>
      <c r="E238" s="60"/>
      <c r="F238" s="23"/>
      <c r="G238" s="24"/>
      <c r="H238" s="16"/>
      <c r="I238" s="17">
        <v>0</v>
      </c>
      <c r="J238" s="22">
        <f t="shared" si="3"/>
        <v>4257585.240000003</v>
      </c>
    </row>
    <row r="239" spans="4:10" s="1" customFormat="1" ht="53.25" hidden="1" customHeight="1" x14ac:dyDescent="0.2">
      <c r="D239" s="21"/>
      <c r="E239" s="60"/>
      <c r="F239" s="23"/>
      <c r="G239" s="25"/>
      <c r="H239" s="16"/>
      <c r="I239" s="17">
        <v>0</v>
      </c>
      <c r="J239" s="22">
        <f t="shared" si="3"/>
        <v>4257585.240000003</v>
      </c>
    </row>
    <row r="240" spans="4:10" s="1" customFormat="1" ht="53.25" hidden="1" customHeight="1" x14ac:dyDescent="0.2">
      <c r="D240" s="21"/>
      <c r="E240" s="60"/>
      <c r="F240" s="23"/>
      <c r="G240" s="24"/>
      <c r="H240" s="16"/>
      <c r="I240" s="17">
        <v>0</v>
      </c>
      <c r="J240" s="22">
        <f t="shared" si="3"/>
        <v>4257585.240000003</v>
      </c>
    </row>
    <row r="241" spans="1:95" s="1" customFormat="1" ht="53.25" hidden="1" customHeight="1" x14ac:dyDescent="0.2">
      <c r="D241" s="21"/>
      <c r="E241" s="60"/>
      <c r="F241" s="23"/>
      <c r="G241" s="25"/>
      <c r="H241" s="16"/>
      <c r="I241" s="17">
        <v>0</v>
      </c>
      <c r="J241" s="22">
        <f t="shared" si="3"/>
        <v>4257585.240000003</v>
      </c>
    </row>
    <row r="242" spans="1:95" s="1" customFormat="1" ht="53.25" hidden="1" customHeight="1" x14ac:dyDescent="0.2">
      <c r="D242" s="21"/>
      <c r="E242" s="60"/>
      <c r="F242" s="23"/>
      <c r="G242" s="25"/>
      <c r="H242" s="16"/>
      <c r="I242" s="17">
        <v>0</v>
      </c>
      <c r="J242" s="22">
        <f t="shared" si="3"/>
        <v>4257585.240000003</v>
      </c>
    </row>
    <row r="243" spans="1:95" s="1" customFormat="1" ht="53.25" hidden="1" customHeight="1" x14ac:dyDescent="0.2">
      <c r="D243" s="21"/>
      <c r="E243" s="60"/>
      <c r="F243" s="23"/>
      <c r="G243" s="24"/>
      <c r="H243" s="16"/>
      <c r="I243" s="17">
        <v>0</v>
      </c>
      <c r="J243" s="22">
        <f t="shared" si="3"/>
        <v>4257585.240000003</v>
      </c>
    </row>
    <row r="244" spans="1:95" s="1" customFormat="1" ht="53.25" hidden="1" customHeight="1" x14ac:dyDescent="0.2">
      <c r="D244" s="21"/>
      <c r="E244" s="60"/>
      <c r="F244" s="23"/>
      <c r="G244" s="24"/>
      <c r="H244" s="16"/>
      <c r="I244" s="17">
        <v>0</v>
      </c>
      <c r="J244" s="22">
        <f t="shared" si="3"/>
        <v>4257585.240000003</v>
      </c>
    </row>
    <row r="245" spans="1:95" s="1" customFormat="1" ht="53.25" hidden="1" customHeight="1" x14ac:dyDescent="0.2">
      <c r="D245" s="29"/>
      <c r="E245" s="60"/>
      <c r="F245" s="23"/>
      <c r="G245" s="25"/>
      <c r="H245" s="16"/>
      <c r="I245" s="17">
        <v>0</v>
      </c>
      <c r="J245" s="22">
        <f t="shared" si="3"/>
        <v>4257585.240000003</v>
      </c>
    </row>
    <row r="246" spans="1:95" s="1" customFormat="1" ht="53.25" hidden="1" customHeight="1" thickBot="1" x14ac:dyDescent="0.25">
      <c r="D246" s="43"/>
      <c r="E246" s="59"/>
      <c r="F246" s="23"/>
      <c r="G246" s="25"/>
      <c r="H246" s="16"/>
      <c r="I246" s="17">
        <v>0</v>
      </c>
      <c r="J246" s="22">
        <f t="shared" ref="J246" si="4">+J245+H246-I246</f>
        <v>4257585.240000003</v>
      </c>
    </row>
    <row r="247" spans="1:95" s="1" customFormat="1" ht="50.1" customHeight="1" thickBot="1" x14ac:dyDescent="0.3">
      <c r="D247" s="30"/>
      <c r="E247" s="22"/>
      <c r="F247" s="22"/>
      <c r="G247" s="52" t="s">
        <v>8</v>
      </c>
      <c r="H247" s="31">
        <f>SUM(H20:H220)</f>
        <v>18268453.879999999</v>
      </c>
      <c r="I247" s="31">
        <f>SUM(I20:I220)</f>
        <v>35193281.030000001</v>
      </c>
      <c r="J247" s="44">
        <f>+J246</f>
        <v>4257585.240000003</v>
      </c>
    </row>
    <row r="248" spans="1:95" s="8" customFormat="1" ht="50.1" customHeight="1" x14ac:dyDescent="0.25">
      <c r="A248" s="1"/>
      <c r="B248" s="1"/>
      <c r="C248" s="1"/>
      <c r="D248" s="32"/>
      <c r="E248" s="61"/>
      <c r="F248" s="55"/>
      <c r="G248" s="33"/>
      <c r="H248" s="34"/>
      <c r="I248" s="35"/>
      <c r="J248" s="36"/>
      <c r="K248" s="2"/>
      <c r="L248" s="2"/>
      <c r="M248" s="2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  <c r="CI248" s="37"/>
      <c r="CJ248" s="37"/>
      <c r="CK248" s="37"/>
      <c r="CL248" s="37"/>
      <c r="CM248" s="37"/>
      <c r="CN248" s="37"/>
      <c r="CO248" s="37"/>
      <c r="CP248" s="37"/>
      <c r="CQ248" s="37"/>
    </row>
    <row r="249" spans="1:95" ht="50.1" customHeight="1" x14ac:dyDescent="0.25">
      <c r="H249" s="40"/>
      <c r="I249" s="35"/>
    </row>
    <row r="250" spans="1:95" ht="50.1" customHeight="1" x14ac:dyDescent="0.25">
      <c r="H250" s="40"/>
      <c r="I250" s="41"/>
    </row>
    <row r="252" spans="1:95" ht="50.1" customHeight="1" x14ac:dyDescent="0.25">
      <c r="J252" s="42" t="s">
        <v>9</v>
      </c>
    </row>
  </sheetData>
  <sortState ref="E16:I196">
    <sortCondition ref="E16:E196"/>
  </sortState>
  <mergeCells count="12">
    <mergeCell ref="D17:D19"/>
    <mergeCell ref="E17:G17"/>
    <mergeCell ref="H17:J17"/>
    <mergeCell ref="E18:F18"/>
    <mergeCell ref="H18:I18"/>
    <mergeCell ref="D8:J9"/>
    <mergeCell ref="D10:J10"/>
    <mergeCell ref="D13:J13"/>
    <mergeCell ref="A14:J14"/>
    <mergeCell ref="D15:J15"/>
    <mergeCell ref="G12:M12"/>
    <mergeCell ref="D11:J11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DICIEMBRE 2017</vt:lpstr>
      <vt:lpstr>'DICIEMBRE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2018-01-09T20:32:46Z</dcterms:modified>
</cp:coreProperties>
</file>