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DICIEMBRE 2021" sheetId="11" r:id="rId1"/>
    <sheet name="Sheet1" sheetId="12" state="hidden" r:id="rId2"/>
  </sheets>
  <definedNames>
    <definedName name="_xlnm.Print_Area" localSheetId="0">'DICIEMBRE 2021'!$A$1:$F$108</definedName>
    <definedName name="_xlnm.Print_Titles" localSheetId="0">'DICIEMBRE 2021'!$9:$11</definedName>
  </definedNames>
  <calcPr calcId="162913"/>
</workbook>
</file>

<file path=xl/calcChain.xml><?xml version="1.0" encoding="utf-8"?>
<calcChain xmlns="http://schemas.openxmlformats.org/spreadsheetml/2006/main">
  <c r="F36" i="11" l="1"/>
  <c r="F37" i="11" s="1"/>
  <c r="F38" i="11" s="1"/>
  <c r="F39" i="11" s="1"/>
  <c r="F12" i="11" l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E107" i="11" l="1"/>
  <c r="D107" i="11"/>
  <c r="F107" i="11" l="1"/>
  <c r="F62" i="11" l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4" i="11" l="1"/>
  <c r="F105" i="11" s="1"/>
  <c r="F106" i="11" s="1"/>
  <c r="F103" i="11"/>
</calcChain>
</file>

<file path=xl/sharedStrings.xml><?xml version="1.0" encoding="utf-8"?>
<sst xmlns="http://schemas.openxmlformats.org/spreadsheetml/2006/main" count="209" uniqueCount="139">
  <si>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</si>
  <si>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</si>
  <si>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</si>
  <si>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</si>
  <si>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</si>
  <si>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</si>
  <si>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</si>
  <si>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</si>
  <si>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</si>
  <si>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</si>
  <si>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</si>
  <si>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</si>
  <si>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</si>
  <si>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</si>
  <si>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</si>
  <si>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</si>
  <si>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</si>
  <si>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</si>
  <si>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</si>
  <si>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</si>
  <si>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</si>
  <si>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</si>
  <si>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</si>
  <si>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</si>
  <si>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</si>
  <si>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</si>
  <si>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</si>
  <si>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</si>
  <si>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</si>
  <si>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</si>
  <si>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</si>
  <si>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</si>
  <si>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</si>
  <si>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</si>
  <si>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</si>
  <si>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</si>
  <si>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>30/12/19</t>
  </si>
  <si>
    <t xml:space="preserve">Tesorería de la Seguridad Social </t>
  </si>
  <si>
    <t>Del 01 al 31  de diciembre del 2021</t>
  </si>
  <si>
    <t>LIB. #3583-1</t>
  </si>
  <si>
    <t>LIB. #3625-1</t>
  </si>
  <si>
    <t>LIB. #3701-1</t>
  </si>
  <si>
    <t>LIB. #3700-1</t>
  </si>
  <si>
    <t>PAGO A TRAVES DEL SIGEF (ISR 5%   DE PROVEEDORES DEL ESTADO) LIBRAMIENTO NO. 3583-1, FACTURA PROVEEDOR CONSORCIO ENERGETICO  PUNTA CANA MACAO</t>
  </si>
  <si>
    <t>PAGO A TRAVES DEL SIGEF (ISR 5%   DE PROVEEDORES DEL ESTADO) LIBRAMIENTO NO. 3625-1, FACTURA PROVEEDOR URBANVOLT SOLUTION, SRL</t>
  </si>
  <si>
    <t>PAGO A TRAVES DEL SIGEF (ISR 10% Y 100% DE ITBIS DE PROVEEDORES DEL ESTADO) LIBRAMIENTO NO. 3701-1, FACTURA PROVEEDOR RAIZA VALENTINA PRESTOL ALMANZAR DE</t>
  </si>
  <si>
    <t>PAGO A TRAVES DEL SIGEF (ISR 10% Y 100% DE ITBIS DE PROVEEDORES DEL ESTADO) LIBRAMIENTO NO. 3700-1, FACTURA PROVEEDOR FIOR D'ALIZA MEJIA RIVERA DE PEREZ</t>
  </si>
  <si>
    <t>(Consorcio Energetico Punta Cana Macao) Pago  factura #B1500009694, por concepto de servicios energía eléctrica Oficina Regional Bávaro, correspondiente al periodo del 07/10/2021 al 07/11/2021.-</t>
  </si>
  <si>
    <t>(URBANVOLT SOLUTIONS, SRL) Pago factura #B1500000358, por concepto alquiler de espacio físico para almacenamiento y custodia de archivo institucional de la TSS, Corresp. al periodo 13/10/2021 al 12/11/2021.</t>
  </si>
  <si>
    <t>(Raiza Valentina Prestol Almánzar) Pago  factura #B1500000056 por concepto de servicio de Notorización de 6 contratos suscrito entre la TSS y varios Proveedores e instituciones públicas, (COM-0921-01, CSV-0921-01,CSV-0320-01-A, Adendum al contrato de DWN,CSV-0220-01-B, Acuerdo de cooperación con la cámara de comercio) , corresp. a Septiembre 2021.-</t>
  </si>
  <si>
    <t>(FIOR D ALIZA MEJIA RIVERA) Pago  factura #B1500000078 por concepto de servicio de Notarización de 6 contratos suscripto entre la TSS y varios proveedores  e instituciones publica , (CAL-1021-01,CCA-1021-01,COM-1021-01,CSV-1021-02,CSV-1021-01,Acuerdo Interistitucional entre la DIDA y la TSS, corresp. al mes de Octubre 2021.-</t>
  </si>
  <si>
    <t>16/12/21</t>
  </si>
  <si>
    <t>20/12/21</t>
  </si>
  <si>
    <t>LIB. #3751-1</t>
  </si>
  <si>
    <t>13376</t>
  </si>
  <si>
    <t>PAGO A TRAVES DEL SIGEF (ISR 5%    DE PROVEEDORES DEL ESTADO) LIBRAMIENTO NO. 3751-1, FACTURA PROVEEDOR AENOR DOMINICANA, SRL</t>
  </si>
  <si>
    <t>P/REG. DEPOSITO POR CONCEPTO DE CXC EMPLEADOS POR CARGOS REFLEJADOS EN FLOTA INSTITUCIONAL EN EL MES DE 11/ 2021, ASIGNADA AL COLABORADOR JOSE ISRAEL DEL ORBE,</t>
  </si>
  <si>
    <t xml:space="preserve">(AENOR DOMINICANA, SRL) Pago  factura #B1500000211, por concepto de servicio de capacitación en Lean Six Sigma para 6 colaboradores de la TSS, según O/C TSS-2021-00058, Proceso de compras TSS-DAF-CM-2021-0011. </t>
  </si>
  <si>
    <t>22/12/21</t>
  </si>
  <si>
    <t>23/12/21</t>
  </si>
  <si>
    <t>28/12/21</t>
  </si>
  <si>
    <t>30/12/21</t>
  </si>
  <si>
    <t>31/12/21</t>
  </si>
  <si>
    <t>13380</t>
  </si>
  <si>
    <t>13382</t>
  </si>
  <si>
    <t>13381</t>
  </si>
  <si>
    <t>LIB. #3932-1</t>
  </si>
  <si>
    <t>LIB. #3933-1</t>
  </si>
  <si>
    <t>LIB. #3940-1</t>
  </si>
  <si>
    <t>13383</t>
  </si>
  <si>
    <t>LIB. #3946-1</t>
  </si>
  <si>
    <t>LIB. #4009-1</t>
  </si>
  <si>
    <t>LIB. #4127-1</t>
  </si>
  <si>
    <t>LIB. #4128-1</t>
  </si>
  <si>
    <t>LIB. #4139-1</t>
  </si>
  <si>
    <t>LIB. 4081-1</t>
  </si>
  <si>
    <t>LIB. 4082-1</t>
  </si>
  <si>
    <t>LIB. 4176-1</t>
  </si>
  <si>
    <t>LIB. 4177-1</t>
  </si>
  <si>
    <t>LIB. 4183-1</t>
  </si>
  <si>
    <t>LIB. 4185-1</t>
  </si>
  <si>
    <t>LIB. 4185-2</t>
  </si>
  <si>
    <t>LIB. 4207-1</t>
  </si>
  <si>
    <t>LIB. 4209-1</t>
  </si>
  <si>
    <t>LIB. 4216-1</t>
  </si>
  <si>
    <t>LIB. #4081-1</t>
  </si>
  <si>
    <t>LIB. #4082-1</t>
  </si>
  <si>
    <t>LIB. #4176-1</t>
  </si>
  <si>
    <t>LIB. #4177-1</t>
  </si>
  <si>
    <t>LIB. #4183-1</t>
  </si>
  <si>
    <t>LIB. #4185-1</t>
  </si>
  <si>
    <t>LIB. #4191-1</t>
  </si>
  <si>
    <t>LIB. #4207-1</t>
  </si>
  <si>
    <t>LIB. #4209-1</t>
  </si>
  <si>
    <t>LIB. #4216-1</t>
  </si>
  <si>
    <t>PAGO A TRAVES DEL SIGEF (ISR 10% Y 100% DE ITBIS DE PROVEEDORES DEL ESTADO) LIBRAMIENTO NO. 3932-1, FACTURA PROVEEDOR FIOR D'ALIZA MEJIA RIVERA DE PEREZ</t>
  </si>
  <si>
    <t>PAGO A TRAVES DEL SIGEF (ISR 10% Y 100% DE ITBIS DE PROVEEDORES DEL ESTADO) LIBRAMIENTO NO. 3933-1, FACTURA PROVEEDOR FIOR D'ALIZA MEJIA RIVERA DE PEREZ</t>
  </si>
  <si>
    <t>PAGO A TRAVES DEL SIGEF (ISR 5%  DE PROVEEDORES DEL ESTADO) LIBRAMIENTO NO. 3946-1, FACTURA PROVEEDOR WENDY'S MUEBLES, SRL.-</t>
  </si>
  <si>
    <t>PAGO A TRAVES DEL SIGEF (ISR 5%   DE PROVEEDORES DEL ESTADO) LIBRAMIENTO NO. 4009-1, FACTURA PROVEEDOR URBANVOLT SOLUTION, SRL</t>
  </si>
  <si>
    <t>PAGO A TRAVES DEL SIGEF (ISR 5%   DE PROVEEDORES DEL ESTADO) LIBRAMIENTO NO. 4139-1, FACTURA PROVEEDOR EXCEL CONSULTING, SRL</t>
  </si>
  <si>
    <t>PAGO A TRAVES DEL SIGEF (ISR 10% Y 100% ITBIS   DE PROVEEDORES DEL ESTADO) LIBRAMIENTO NO. 4128-1, FACTURA PROVEEDOR ABRAHAM EMILIO CORDERO FRIAS</t>
  </si>
  <si>
    <t>PAGO A TRAVES DEL SIGEF (ISR 5%   DE PROVEEDORES DEL ESTADO) LIBRAMIENTO NO. 4127-1, FACTURA PROVEEDOR ENTERPRISE MAGEMENT SOLUTION GROUP EMSCG, SRL</t>
  </si>
  <si>
    <t>PAGO A TRAVES DEL SIGEF (ISR 5%  DE PROVEEDORES DEL ESTADO) LIBRAMIENTO NO. 4081-1, FACTURA PROVEEDOR MACRO SEGURIDAD MASEG, SRL</t>
  </si>
  <si>
    <t>PAGO A TRAVES DEL SIGEF (ISR 5%  DE PROVEEDORES DEL ESTADO) LIBRAMIENTO NO. 4082-1, FACTURA PROVEEDOR ENTERPRISE MANAGEMENT SOLUTION GROUP EMSCG, SRL</t>
  </si>
  <si>
    <t>PAGO A TRAVES DEL SIGEF (ISR 5%  DE PROVEEDORES DEL ESTADO) LIBRAMIENTO NO. 4176-1, FACTURA PROVEEDOR ESCUELA DE CALIDAD MORRISON, SRL.</t>
  </si>
  <si>
    <t>PAGO A TRAVES DEL SIGEF (ISR 5%  DE PROVEEDORES DEL ESTADO) LIBRAMIENTO NO. 4177-1, FACTURA PROVEEDOR ESCUELA DE CALIDAD MORRISON, SRL</t>
  </si>
  <si>
    <t>PAGO A TRAVES DEL SIGEF (ISR 10% Y 100% DE ITBIS DE PROVEEDORES DEL ESTADO) LIBRAMIENTO NO. 4183-1, JOSE LUIS CAPELLAN MELENDEZ</t>
  </si>
  <si>
    <t>PAGO A TRAVES DEL SIGEF (ISR 5%  DE PROVEEDORES DEL ESTADO) LIBRAMIENTO NO. 4185-1, FACTURA PROVEEDOR LEXI PUBLIC LAW ATTORNEYS, SRL</t>
  </si>
  <si>
    <t>PAGO A TRAVES DEL SIGEF (ISR 10% Y 100% DE ITBIS  DE PROVEEDORES DEL ESTADO) LIBRAMIENTO NO. 4191-1, FACTURA PROVEEDOR VICTORIA MARTE DE DE LEON</t>
  </si>
  <si>
    <t>PAGO A TRAVES DEL SIGEF (ISR 10% Y 100% DE ITBIS  DE PROVEEDORES DEL ESTADO) LIBRAMIENTO NO. 4207-1, FACTURA PROVEEDOR RAIZA VALENTINA PRESTOL ALMANZAR DE .</t>
  </si>
  <si>
    <t>PAGO A TRAVES DEL SIGEF (ISR 5%  DE PROVEEDORES DEL ESTADO) LIBRAMIENTO NO. 4209-1, FACTURA PROVEEDOR MAGNA MOTORS, S. A.</t>
  </si>
  <si>
    <t>PAGO A TRAVES DEL SIGEF (ISR 10% Y 100% DE ITBIS  DE PROVEEDORES DEL ESTADO) LIBRAMIENTO NO. 4216-1, FACTURA PROVEEDOR ISAIAS CORPORAN RIVAS</t>
  </si>
  <si>
    <t>P/REG. DEPOSITO CXC UNIPAGO  POR CONCEPTO DE CONTRIBUCION, CORRESPONDIENTE AL MES DE NOVIEMBRE  2021, S/ANEXOS.</t>
  </si>
  <si>
    <t>P/REG. DEPOSITO  POR CONCEPTO DE COMISION COBRADAS POR BANCO TSS, CORRESPONDIENTE AL MES DE NOVIEMBRE  2021, S/ANEXOS</t>
  </si>
  <si>
    <t>PARA REGISTRAR DEPOSITO POR CONCEPTO DE PENALIDADES APLICADAS A LOS BANCOS RECAUDADORES EN EL  MES DE OCTUBRE  2021, S/ANEXOS..-</t>
  </si>
  <si>
    <t>P/REG. DEPOSITO INFOTEP POR CONCEPTO DE 68,476 TRANSACCIONES  DE LOS SERVICIOS PRESTADOS A TRAVES DE RED BANCARIA,  CORRESP. AL MES DE NOVIEMBRE/ 2021.-</t>
  </si>
  <si>
    <t>(Wendy'S Muebles, SRL) Pago  factura #B1500000222, por concepto de alquiler de los locales comerciales No. 1-D y 2-D del Condominio Clavel (Plaza Naco), Corresp. al periodo del 11/11/2021 al 10/12/2021</t>
  </si>
  <si>
    <t>LIB. #4042-1</t>
  </si>
  <si>
    <t>PAGO A TRAVES DEL SIGEF (ISR 5% Y 30% DE ITBIS   DE PROVEEDORES DEL ESTADO) LIBRAMIENTO NO. 4042-1, FACTURA PROVEEDOR EDUARDO MANRIQUE &amp; ASOCIADOS, SRL</t>
  </si>
  <si>
    <t>(Eduardo Manrique &amp; Asociados, SRL) PAGO  factura #B1500000187, por concepto de servicio de mantenimiento eléctrico, correspondiente al periodo del 15/11/2021 al 14/12/2021, según contrato No. CS</t>
  </si>
  <si>
    <t>31122021</t>
  </si>
  <si>
    <t>P/REG. DEPOSITO POR CONCEPTO DE PAGO (1) HONORARIOS ACUERDOS DE PAGOS ORDINARIOS A RAZON DE RD$400.00 C/U ENTRE LA TSS Y LOS EMPLEADORES:</t>
  </si>
  <si>
    <t>(FIOR D ALIZA MEJIA RIVERA) Pago factura #B1500000080 por concepto de servicio de Notarización de (2) actas TSS-CCC-CP-2021-0009, TSS-CCC-PEEX-2021-0002, TSS-CCC-2021-0010(propuestas Téc</t>
  </si>
  <si>
    <t>(FIOR D ALIZA MEJIA RIVERA) Pago factura #B1500000079 por concepto de servicio de Notarización de (12) actas TSS-CCC-CP-2021-0009, TSS-CCC-PEEX-2021-0002, TSS-CCC-2021-0010(propuestas Té</t>
  </si>
  <si>
    <t xml:space="preserve">(ARCHIVO GENERAL DE LA NACION) Pago factura #B1500000210, por concepto de Servicio de capacitación: “diplomado en archivística, para 1 colaborador de la TSS, celebrado desde  el  7 de septiembre  al 24  de noviembre de 2021.
</t>
  </si>
  <si>
    <t>(URBANVOLT SOLUTIONS, SRL) Pago factura #B1500000366, por concepto alquiler de espacio físico para almacenamiento y custodia de archivo institucional de la TSS, Corresp. al periodo 13/11/2021 al 12/12/2021.</t>
  </si>
  <si>
    <t>(ENTERPRISE MANAGEMENT SOLUTION) Pago factura #B1500000039 por concepto de capacitación en “Auditoria Basada en riesgo” para 3 colaboradores y Gestión de mantenimiento e infraestructura preventivo y proactivo para 1 colaborador de la TSS, Según Orden de Compra #TSS-2021-00169.</t>
  </si>
  <si>
    <t>(Abraham Emilio cordero Frias) Pago factura #B1500000125, por concepto de servicios de 5 traslados de notificación de acto de alguacil, corresp. a Octubre 2021</t>
  </si>
  <si>
    <t>(EXCEL CONSULTING, SRL) Pago Facts #B1500000006, #B1500000007, #B1500000008, por concepto de alquiler de parqueo para los vehículos de los colaboradores de la TSS, correspondiente a a los meses  de  octubre a diciembre 2021.- Según Adenda al contrato CSV-0219-01-B.</t>
  </si>
  <si>
    <t>(MACROSEGURIDAD) Pago factura #B1500000014 por concepto de capacitación en “Diplomado Derecho Laboral” para 12 colaboradores de la TSS, Según Orden de Compra #TSS-2021-00164.</t>
  </si>
  <si>
    <t xml:space="preserve">(ENTERPRISE MANAGEMENT SOLUTION) Pago factura #B1500000038 por concepto de capacitación en “servicio Memorable para 2 grupos  de    25 colaboradores, mas curso de liderazgo en servicio  extraordinario para 5 colaboradores de la    TSS, Según Orden de Compra #TSS-2021-00138.
</t>
  </si>
  <si>
    <t>(ESCUELA DE CALIDAD MORRISSON S) Pago factura #B1500000367, por concepto de servicio de capacitación en “ Oracle FOR Developer y en Tester QA,  para 5 colaboradores de la TSS, según orden de</t>
  </si>
  <si>
    <t>(ESCUELA DE CALIDAD MORRISSON S)Pago factura #B1500000368, por concepto de servicio de varias capacitaciones para varios colaboradores de la TSS, según orden de compra #TSS-2021-00166.-</t>
  </si>
  <si>
    <t>(JOSE LUIS CAPELLAN MELENDEZ) Pago factura #B1500000035, por concepto de servicio de notificación de actos de alguacil con varios traslado, correspondiente a los meses de marzo hasta agost0 2021</t>
  </si>
  <si>
    <t>(LEXI PUBLIC LAW ATTORNEYS, SRL) Pago factura #B1500000028, por concepto de servicio de capacitación en Diplomado de Derecho Administrativo y procedimiento Administrativo sancionador para el personal de la Dirección Jurídica de la TSS, según orden de compra #TSS-2021-00165.-</t>
  </si>
  <si>
    <t>(Victoria Marte) Pago FACTURA #B1500000148, POR CONCEPTO DE SERVICIO DE NOTARIZACIÓN DE 8 ACTAS NOTARIAL DE COMPARACIÓN DE PRECIOS (TSS-CCC-LPN-2021-0004, TSS-CCC-CP-2021-0014</t>
  </si>
  <si>
    <t>(Raiza Valentina Prestol AlmánzAR) Pago factura #B1500000057, por concepto de servicio de notarización de 28 contratos suscrito entre la TSS y varios proveedores y colaboradores, corresp. al mes de Noviembre  2021.</t>
  </si>
  <si>
    <t>(MAGNA MOTORS, S.A.) Pago FACTURA #B1500004575 POR CONCEPTO DE ADQUISICIÓN DEL VEHÍCULO HYUNDAI STARIA, COLOR BLANCO AÑO 2022, CLASE MICRO BUS,  CHASIS NO. KMJYA371ANU012385, PARA USO DE LA TSS, SEGÚN CONTRATO NO. COM-1121-03</t>
  </si>
  <si>
    <t>(ISAIAS CORPORAN RIVAS) Pago factura #B1500000073, por concepto de servicio de notificación de actos de alguacil con  (110) traslado, correspondiente a los meses de junio, julio, agosto,  octubre y noviembre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</si>
</sst>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43" fontId="57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9" fillId="0" borderId="0"/>
    <xf numFmtId="0" fontId="66" fillId="0" borderId="0"/>
    <xf numFmtId="9" fontId="59" fillId="0" borderId="0" applyFont="0" applyFill="0" applyBorder="0" applyAlignment="0" applyProtection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62" fillId="0" borderId="0" xfId="0" applyFont="1" applyAlignment="1">
      <alignment vertical="center"/>
    </xf>
    <xf numFmtId="0" fontId="62" fillId="2" borderId="0" xfId="0" applyFont="1" applyFill="1" applyAlignment="1">
      <alignment vertical="center"/>
    </xf>
    <xf numFmtId="4" fontId="60" fillId="0" borderId="0" xfId="0" applyNumberFormat="1" applyFont="1" applyAlignment="1">
      <alignment vertical="center"/>
    </xf>
    <xf numFmtId="0" fontId="62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64" fillId="0" borderId="0" xfId="1" applyFont="1" applyFill="1" applyBorder="1"/>
    <xf numFmtId="0" fontId="0" fillId="0" borderId="0" xfId="0" applyBorder="1"/>
    <xf numFmtId="4" fontId="59" fillId="0" borderId="0" xfId="0" applyNumberFormat="1" applyFont="1"/>
    <xf numFmtId="43" fontId="62" fillId="2" borderId="0" xfId="1" applyFont="1" applyFill="1" applyAlignment="1">
      <alignment vertical="center"/>
    </xf>
    <xf numFmtId="164" fontId="62" fillId="2" borderId="0" xfId="0" applyNumberFormat="1" applyFont="1" applyFill="1" applyAlignment="1">
      <alignment vertical="center"/>
    </xf>
    <xf numFmtId="0" fontId="62" fillId="2" borderId="0" xfId="0" applyFont="1" applyFill="1" applyAlignme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57" fillId="0" borderId="0" xfId="0" applyFont="1"/>
    <xf numFmtId="0" fontId="0" fillId="0" borderId="7" xfId="0" applyBorder="1"/>
    <xf numFmtId="0" fontId="57" fillId="0" borderId="9" xfId="0" applyFont="1" applyBorder="1"/>
    <xf numFmtId="0" fontId="0" fillId="0" borderId="8" xfId="0" applyBorder="1"/>
    <xf numFmtId="0" fontId="0" fillId="0" borderId="10" xfId="0" applyBorder="1"/>
    <xf numFmtId="0" fontId="57" fillId="0" borderId="0" xfId="0" applyFont="1" applyAlignment="1">
      <alignment vertical="center"/>
    </xf>
    <xf numFmtId="0" fontId="57" fillId="3" borderId="0" xfId="0" applyFont="1" applyFill="1"/>
    <xf numFmtId="0" fontId="57" fillId="0" borderId="0" xfId="0" applyFont="1" applyBorder="1"/>
    <xf numFmtId="0" fontId="6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9" fillId="0" borderId="0" xfId="0" applyFont="1" applyAlignment="1">
      <alignment horizontal="left"/>
    </xf>
    <xf numFmtId="0" fontId="60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68" fillId="6" borderId="2" xfId="1" applyFont="1" applyFill="1" applyBorder="1" applyAlignment="1">
      <alignment horizontal="center" vertical="center" wrapText="1"/>
    </xf>
    <xf numFmtId="0" fontId="68" fillId="6" borderId="2" xfId="0" applyFont="1" applyFill="1" applyBorder="1" applyAlignment="1">
      <alignment horizontal="center" vertical="center" wrapText="1"/>
    </xf>
    <xf numFmtId="4" fontId="69" fillId="2" borderId="2" xfId="0" applyNumberFormat="1" applyFont="1" applyFill="1" applyBorder="1" applyAlignment="1">
      <alignment horizontal="right"/>
    </xf>
    <xf numFmtId="4" fontId="69" fillId="2" borderId="1" xfId="0" applyNumberFormat="1" applyFont="1" applyFill="1" applyBorder="1" applyAlignment="1">
      <alignment horizontal="right" vertical="center"/>
    </xf>
    <xf numFmtId="4" fontId="69" fillId="2" borderId="4" xfId="0" applyNumberFormat="1" applyFont="1" applyFill="1" applyBorder="1" applyAlignment="1">
      <alignment horizontal="right" vertical="center"/>
    </xf>
    <xf numFmtId="4" fontId="68" fillId="2" borderId="4" xfId="0" applyNumberFormat="1" applyFont="1" applyFill="1" applyBorder="1" applyAlignment="1">
      <alignment horizontal="right"/>
    </xf>
    <xf numFmtId="4" fontId="68" fillId="2" borderId="11" xfId="0" applyNumberFormat="1" applyFont="1" applyFill="1" applyBorder="1" applyAlignment="1"/>
    <xf numFmtId="43" fontId="68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58" fillId="2" borderId="16" xfId="0" applyFont="1" applyFill="1" applyBorder="1" applyAlignment="1">
      <alignment horizontal="right" vertical="center"/>
    </xf>
    <xf numFmtId="0" fontId="58" fillId="2" borderId="16" xfId="0" applyFont="1" applyFill="1" applyBorder="1" applyAlignment="1">
      <alignment horizontal="left" vertical="center"/>
    </xf>
    <xf numFmtId="0" fontId="63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61" fillId="2" borderId="20" xfId="0" applyFont="1" applyFill="1" applyBorder="1" applyAlignment="1">
      <alignment horizontal="right" vertical="center"/>
    </xf>
    <xf numFmtId="0" fontId="61" fillId="2" borderId="21" xfId="0" applyFont="1" applyFill="1" applyBorder="1" applyAlignment="1">
      <alignment horizontal="right" vertical="center"/>
    </xf>
    <xf numFmtId="0" fontId="61" fillId="2" borderId="21" xfId="0" applyFont="1" applyFill="1" applyBorder="1" applyAlignment="1">
      <alignment horizontal="left" vertical="center"/>
    </xf>
    <xf numFmtId="0" fontId="61" fillId="2" borderId="21" xfId="0" applyFont="1" applyFill="1" applyBorder="1" applyAlignment="1">
      <alignment horizontal="center" vertical="center"/>
    </xf>
    <xf numFmtId="0" fontId="61" fillId="2" borderId="22" xfId="0" applyFont="1" applyFill="1" applyBorder="1" applyAlignment="1">
      <alignment horizontal="center" vertical="center"/>
    </xf>
    <xf numFmtId="0" fontId="70" fillId="0" borderId="0" xfId="0" applyFont="1" applyAlignment="1">
      <alignment vertical="center"/>
    </xf>
    <xf numFmtId="165" fontId="72" fillId="0" borderId="2" xfId="0" applyNumberFormat="1" applyFont="1" applyBorder="1" applyAlignment="1">
      <alignment horizontal="left"/>
    </xf>
    <xf numFmtId="49" fontId="72" fillId="0" borderId="2" xfId="0" applyNumberFormat="1" applyFont="1" applyBorder="1" applyAlignment="1">
      <alignment horizontal="left"/>
    </xf>
    <xf numFmtId="166" fontId="72" fillId="0" borderId="2" xfId="0" applyNumberFormat="1" applyFont="1" applyBorder="1" applyAlignment="1">
      <alignment horizontal="right"/>
    </xf>
    <xf numFmtId="4" fontId="73" fillId="2" borderId="23" xfId="0" applyNumberFormat="1" applyFont="1" applyFill="1" applyBorder="1" applyAlignment="1">
      <alignment horizontal="right"/>
    </xf>
    <xf numFmtId="49" fontId="72" fillId="0" borderId="2" xfId="0" applyNumberFormat="1" applyFont="1" applyBorder="1" applyAlignment="1">
      <alignment horizontal="left" vertical="center" wrapText="1"/>
    </xf>
    <xf numFmtId="165" fontId="72" fillId="0" borderId="2" xfId="61" applyNumberFormat="1" applyFont="1" applyBorder="1" applyAlignment="1">
      <alignment horizontal="left"/>
    </xf>
    <xf numFmtId="49" fontId="72" fillId="0" borderId="2" xfId="61" applyNumberFormat="1" applyFont="1" applyBorder="1" applyAlignment="1">
      <alignment horizontal="left"/>
    </xf>
    <xf numFmtId="0" fontId="74" fillId="0" borderId="2" xfId="61" applyFont="1" applyBorder="1"/>
    <xf numFmtId="166" fontId="72" fillId="0" borderId="2" xfId="61" applyNumberFormat="1" applyFont="1" applyBorder="1" applyAlignment="1">
      <alignment horizontal="right"/>
    </xf>
    <xf numFmtId="49" fontId="72" fillId="0" borderId="2" xfId="61" applyNumberFormat="1" applyFont="1" applyBorder="1" applyAlignment="1">
      <alignment horizontal="left" vertical="center" wrapText="1"/>
    </xf>
    <xf numFmtId="49" fontId="72" fillId="0" borderId="2" xfId="61" applyNumberFormat="1" applyFont="1" applyBorder="1" applyAlignment="1">
      <alignment horizontal="left" wrapText="1"/>
    </xf>
    <xf numFmtId="165" fontId="75" fillId="0" borderId="2" xfId="40" applyNumberFormat="1" applyFont="1" applyBorder="1" applyAlignment="1">
      <alignment horizontal="right"/>
    </xf>
    <xf numFmtId="49" fontId="75" fillId="0" borderId="2" xfId="22" applyNumberFormat="1" applyFont="1" applyBorder="1" applyAlignment="1">
      <alignment horizontal="right"/>
    </xf>
    <xf numFmtId="49" fontId="75" fillId="0" borderId="2" xfId="39" applyNumberFormat="1" applyFont="1" applyBorder="1" applyAlignment="1">
      <alignment horizontal="left" vertical="center" wrapText="1"/>
    </xf>
    <xf numFmtId="0" fontId="76" fillId="0" borderId="2" xfId="39" applyFont="1" applyBorder="1"/>
    <xf numFmtId="165" fontId="75" fillId="0" borderId="2" xfId="22" applyNumberFormat="1" applyFont="1" applyBorder="1" applyAlignment="1">
      <alignment horizontal="right"/>
    </xf>
    <xf numFmtId="49" fontId="75" fillId="0" borderId="2" xfId="22" applyNumberFormat="1" applyFont="1" applyBorder="1" applyAlignment="1">
      <alignment horizontal="left" vertical="center" wrapText="1"/>
    </xf>
    <xf numFmtId="0" fontId="76" fillId="0" borderId="2" xfId="20" applyFont="1" applyBorder="1"/>
    <xf numFmtId="49" fontId="75" fillId="0" borderId="2" xfId="22" applyNumberFormat="1" applyFont="1" applyBorder="1" applyAlignment="1">
      <alignment horizontal="left" wrapText="1"/>
    </xf>
    <xf numFmtId="49" fontId="75" fillId="0" borderId="2" xfId="0" applyNumberFormat="1" applyFont="1" applyBorder="1" applyAlignment="1">
      <alignment horizontal="right"/>
    </xf>
    <xf numFmtId="49" fontId="75" fillId="0" borderId="2" xfId="0" applyNumberFormat="1" applyFont="1" applyBorder="1" applyAlignment="1">
      <alignment horizontal="left" vertical="center" wrapText="1"/>
    </xf>
    <xf numFmtId="166" fontId="75" fillId="0" borderId="2" xfId="0" applyNumberFormat="1" applyFont="1" applyBorder="1" applyAlignment="1">
      <alignment horizontal="right"/>
    </xf>
    <xf numFmtId="165" fontId="75" fillId="0" borderId="2" xfId="0" applyNumberFormat="1" applyFont="1" applyBorder="1" applyAlignment="1">
      <alignment horizontal="right"/>
    </xf>
    <xf numFmtId="49" fontId="75" fillId="0" borderId="2" xfId="0" applyNumberFormat="1" applyFont="1" applyBorder="1" applyAlignment="1">
      <alignment horizontal="left" wrapText="1"/>
    </xf>
    <xf numFmtId="4" fontId="75" fillId="0" borderId="2" xfId="0" applyNumberFormat="1" applyFont="1" applyBorder="1" applyAlignment="1">
      <alignment horizontal="right"/>
    </xf>
    <xf numFmtId="49" fontId="75" fillId="0" borderId="2" xfId="0" applyNumberFormat="1" applyFont="1" applyBorder="1" applyAlignment="1">
      <alignment horizontal="left"/>
    </xf>
    <xf numFmtId="165" fontId="75" fillId="0" borderId="2" xfId="0" applyNumberFormat="1" applyFont="1" applyBorder="1" applyAlignment="1">
      <alignment horizontal="left"/>
    </xf>
    <xf numFmtId="165" fontId="72" fillId="4" borderId="2" xfId="0" applyNumberFormat="1" applyFont="1" applyFill="1" applyBorder="1" applyAlignment="1">
      <alignment horizontal="left"/>
    </xf>
    <xf numFmtId="49" fontId="72" fillId="4" borderId="2" xfId="0" applyNumberFormat="1" applyFont="1" applyFill="1" applyBorder="1" applyAlignment="1">
      <alignment horizontal="left"/>
    </xf>
    <xf numFmtId="49" fontId="72" fillId="4" borderId="2" xfId="0" applyNumberFormat="1" applyFont="1" applyFill="1" applyBorder="1" applyAlignment="1">
      <alignment horizontal="left" vertical="center" wrapText="1"/>
    </xf>
    <xf numFmtId="166" fontId="72" fillId="4" borderId="2" xfId="0" applyNumberFormat="1" applyFont="1" applyFill="1" applyBorder="1" applyAlignment="1">
      <alignment horizontal="right"/>
    </xf>
    <xf numFmtId="0" fontId="0" fillId="4" borderId="0" xfId="0" applyFill="1"/>
    <xf numFmtId="0" fontId="68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1" fillId="2" borderId="18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2" borderId="19" xfId="0" applyFont="1" applyFill="1" applyBorder="1" applyAlignment="1">
      <alignment horizontal="center" vertical="center"/>
    </xf>
    <xf numFmtId="0" fontId="71" fillId="2" borderId="0" xfId="0" applyFont="1" applyFill="1" applyBorder="1" applyAlignment="1">
      <alignment horizontal="center" vertical="center"/>
    </xf>
    <xf numFmtId="0" fontId="67" fillId="5" borderId="12" xfId="0" applyFont="1" applyFill="1" applyBorder="1" applyAlignment="1">
      <alignment horizontal="center" vertical="center"/>
    </xf>
    <xf numFmtId="0" fontId="67" fillId="5" borderId="13" xfId="0" applyFont="1" applyFill="1" applyBorder="1" applyAlignment="1">
      <alignment horizontal="center" vertical="center"/>
    </xf>
    <xf numFmtId="0" fontId="67" fillId="5" borderId="14" xfId="0" applyFont="1" applyFill="1" applyBorder="1" applyAlignment="1">
      <alignment horizontal="center" vertical="center"/>
    </xf>
    <xf numFmtId="0" fontId="71" fillId="4" borderId="0" xfId="0" applyFont="1" applyFill="1" applyBorder="1" applyAlignment="1">
      <alignment horizontal="center" vertical="center"/>
    </xf>
    <xf numFmtId="0" fontId="70" fillId="0" borderId="16" xfId="0" applyFont="1" applyBorder="1" applyAlignment="1">
      <alignment horizontal="center" vertical="center"/>
    </xf>
  </cellXfs>
  <cellStyles count="62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8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5</xdr:row>
      <xdr:rowOff>145333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364408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459658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448289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722057</xdr:colOff>
      <xdr:row>0</xdr:row>
      <xdr:rowOff>76816</xdr:rowOff>
    </xdr:from>
    <xdr:to>
      <xdr:col>5</xdr:col>
      <xdr:colOff>2330485</xdr:colOff>
      <xdr:row>8</xdr:row>
      <xdr:rowOff>235226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20110041" y="76816"/>
          <a:ext cx="3544153" cy="2677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5"/>
  <sheetViews>
    <sheetView tabSelected="1" zoomScale="62" zoomScaleNormal="62" workbookViewId="0">
      <selection activeCell="C10" sqref="C10:C11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40"/>
      <c r="B1" s="41"/>
      <c r="C1" s="42"/>
      <c r="D1" s="43" t="s">
        <v>8</v>
      </c>
      <c r="E1" s="44"/>
      <c r="F1" s="45"/>
    </row>
    <row r="2" spans="1:9" s="7" customFormat="1" ht="20.100000000000001" hidden="1" customHeight="1" x14ac:dyDescent="0.2">
      <c r="A2" s="85"/>
      <c r="B2" s="86"/>
      <c r="C2" s="86"/>
      <c r="D2" s="86"/>
      <c r="E2" s="86"/>
      <c r="F2" s="87"/>
    </row>
    <row r="3" spans="1:9" s="7" customFormat="1" ht="20.100000000000001" customHeight="1" x14ac:dyDescent="0.2">
      <c r="A3" s="85"/>
      <c r="B3" s="86"/>
      <c r="C3" s="86"/>
      <c r="D3" s="86"/>
      <c r="E3" s="86"/>
      <c r="F3" s="87"/>
    </row>
    <row r="4" spans="1:9" s="7" customFormat="1" ht="15" customHeight="1" x14ac:dyDescent="0.2">
      <c r="A4" s="88"/>
      <c r="B4" s="89"/>
      <c r="C4" s="89"/>
      <c r="D4" s="89"/>
      <c r="E4" s="89"/>
      <c r="F4" s="90"/>
    </row>
    <row r="5" spans="1:9" s="7" customFormat="1" ht="19.5" hidden="1" customHeight="1" x14ac:dyDescent="0.2">
      <c r="A5" s="46"/>
      <c r="B5" s="47"/>
      <c r="C5" s="48"/>
      <c r="D5" s="49"/>
      <c r="E5" s="49"/>
      <c r="F5" s="50"/>
    </row>
    <row r="6" spans="1:9" s="7" customFormat="1" ht="52.5" customHeight="1" x14ac:dyDescent="0.2">
      <c r="A6" s="96" t="s">
        <v>37</v>
      </c>
      <c r="B6" s="96"/>
      <c r="C6" s="96"/>
      <c r="D6" s="96"/>
      <c r="E6" s="96"/>
      <c r="F6" s="96"/>
      <c r="G6" s="51"/>
      <c r="H6" s="51"/>
    </row>
    <row r="7" spans="1:9" s="7" customFormat="1" ht="52.5" customHeight="1" x14ac:dyDescent="0.2">
      <c r="A7" s="91" t="s">
        <v>10</v>
      </c>
      <c r="B7" s="91"/>
      <c r="C7" s="91"/>
      <c r="D7" s="91"/>
      <c r="E7" s="91"/>
      <c r="F7" s="91"/>
    </row>
    <row r="8" spans="1:9" s="7" customFormat="1" ht="41.25" customHeight="1" x14ac:dyDescent="0.2">
      <c r="A8" s="95" t="s">
        <v>9</v>
      </c>
      <c r="B8" s="95"/>
      <c r="C8" s="95"/>
      <c r="D8" s="95"/>
      <c r="E8" s="95"/>
      <c r="F8" s="95"/>
    </row>
    <row r="9" spans="1:9" s="2" customFormat="1" ht="37.5" customHeight="1" x14ac:dyDescent="0.2">
      <c r="A9" s="92" t="s">
        <v>38</v>
      </c>
      <c r="B9" s="93"/>
      <c r="C9" s="93"/>
      <c r="D9" s="93"/>
      <c r="E9" s="93"/>
      <c r="F9" s="94"/>
      <c r="G9" s="3"/>
      <c r="H9" s="3"/>
      <c r="I9" s="3"/>
    </row>
    <row r="10" spans="1:9" s="2" customFormat="1" ht="37.5" customHeight="1" x14ac:dyDescent="0.2">
      <c r="A10" s="84" t="s">
        <v>3</v>
      </c>
      <c r="B10" s="84" t="s">
        <v>4</v>
      </c>
      <c r="C10" s="84" t="s">
        <v>5</v>
      </c>
      <c r="D10" s="84" t="s">
        <v>6</v>
      </c>
      <c r="E10" s="84"/>
      <c r="F10" s="32">
        <v>48756877.68</v>
      </c>
      <c r="G10" s="3"/>
      <c r="H10" s="3"/>
      <c r="I10" s="3"/>
    </row>
    <row r="11" spans="1:9" s="2" customFormat="1" ht="41.25" customHeight="1" x14ac:dyDescent="0.2">
      <c r="A11" s="84"/>
      <c r="B11" s="84"/>
      <c r="C11" s="84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52">
        <v>44208</v>
      </c>
      <c r="B12" s="53" t="s">
        <v>39</v>
      </c>
      <c r="C12" s="56" t="s">
        <v>47</v>
      </c>
      <c r="D12" s="54"/>
      <c r="E12" s="54">
        <v>15906.56</v>
      </c>
      <c r="F12" s="55">
        <f>+F10+D12-E12</f>
        <v>48740971.119999997</v>
      </c>
      <c r="G12" s="3"/>
      <c r="H12" s="3"/>
      <c r="I12" s="3"/>
    </row>
    <row r="13" spans="1:9" s="2" customFormat="1" ht="94.5" customHeight="1" x14ac:dyDescent="0.4">
      <c r="A13" s="52">
        <v>44208</v>
      </c>
      <c r="B13" s="53" t="s">
        <v>39</v>
      </c>
      <c r="C13" s="56" t="s">
        <v>43</v>
      </c>
      <c r="D13" s="54"/>
      <c r="E13" s="54">
        <v>837.19</v>
      </c>
      <c r="F13" s="55">
        <f>+F12+D13-E13</f>
        <v>48740133.93</v>
      </c>
      <c r="G13" s="3"/>
      <c r="H13" s="3"/>
      <c r="I13" s="3"/>
    </row>
    <row r="14" spans="1:9" s="2" customFormat="1" ht="94.5" customHeight="1" x14ac:dyDescent="0.4">
      <c r="A14" s="52">
        <v>44359</v>
      </c>
      <c r="B14" s="53" t="s">
        <v>40</v>
      </c>
      <c r="C14" s="56" t="s">
        <v>48</v>
      </c>
      <c r="D14" s="54"/>
      <c r="E14" s="54">
        <v>40193.519999999997</v>
      </c>
      <c r="F14" s="55">
        <f>+F13+D14-E14</f>
        <v>48699940.409999996</v>
      </c>
      <c r="G14" s="3"/>
      <c r="H14" s="3"/>
      <c r="I14" s="3"/>
    </row>
    <row r="15" spans="1:9" s="2" customFormat="1" ht="87" customHeight="1" x14ac:dyDescent="0.4">
      <c r="A15" s="52">
        <v>44359</v>
      </c>
      <c r="B15" s="53" t="s">
        <v>40</v>
      </c>
      <c r="C15" s="56" t="s">
        <v>44</v>
      </c>
      <c r="D15" s="54"/>
      <c r="E15" s="54">
        <v>1778.47</v>
      </c>
      <c r="F15" s="55">
        <f t="shared" ref="F15:F61" si="0">+F14+D15-E15</f>
        <v>48698161.939999998</v>
      </c>
      <c r="G15" s="3"/>
      <c r="H15" s="3"/>
      <c r="I15" s="3"/>
    </row>
    <row r="16" spans="1:9" s="2" customFormat="1" ht="94.5" customHeight="1" x14ac:dyDescent="0.4">
      <c r="A16" s="52">
        <v>44481</v>
      </c>
      <c r="B16" s="53" t="s">
        <v>41</v>
      </c>
      <c r="C16" s="56" t="s">
        <v>49</v>
      </c>
      <c r="D16" s="54"/>
      <c r="E16" s="54">
        <v>2745.76</v>
      </c>
      <c r="F16" s="55">
        <f t="shared" si="0"/>
        <v>48695416.18</v>
      </c>
      <c r="G16" s="3"/>
      <c r="H16" s="3"/>
      <c r="I16" s="3"/>
    </row>
    <row r="17" spans="1:6" s="5" customFormat="1" ht="90.75" customHeight="1" x14ac:dyDescent="0.4">
      <c r="A17" s="52">
        <v>44481</v>
      </c>
      <c r="B17" s="53" t="s">
        <v>42</v>
      </c>
      <c r="C17" s="56" t="s">
        <v>50</v>
      </c>
      <c r="D17" s="54"/>
      <c r="E17" s="54">
        <v>2745.76</v>
      </c>
      <c r="F17" s="55">
        <f t="shared" si="0"/>
        <v>48692670.420000002</v>
      </c>
    </row>
    <row r="18" spans="1:6" s="3" customFormat="1" ht="87" customHeight="1" x14ac:dyDescent="0.4">
      <c r="A18" s="52">
        <v>44481</v>
      </c>
      <c r="B18" s="53" t="s">
        <v>41</v>
      </c>
      <c r="C18" s="56" t="s">
        <v>45</v>
      </c>
      <c r="D18" s="54"/>
      <c r="E18" s="54">
        <v>854.24</v>
      </c>
      <c r="F18" s="55">
        <f t="shared" si="0"/>
        <v>48691816.18</v>
      </c>
    </row>
    <row r="19" spans="1:6" s="3" customFormat="1" ht="111.75" customHeight="1" x14ac:dyDescent="0.4">
      <c r="A19" s="52">
        <v>44481</v>
      </c>
      <c r="B19" s="53" t="s">
        <v>42</v>
      </c>
      <c r="C19" s="56" t="s">
        <v>46</v>
      </c>
      <c r="D19" s="54"/>
      <c r="E19" s="54">
        <v>854.24</v>
      </c>
      <c r="F19" s="55">
        <f t="shared" si="0"/>
        <v>48690961.939999998</v>
      </c>
    </row>
    <row r="20" spans="1:6" s="3" customFormat="1" ht="62.25" customHeight="1" x14ac:dyDescent="0.4">
      <c r="A20" s="57" t="s">
        <v>51</v>
      </c>
      <c r="B20" s="58" t="s">
        <v>53</v>
      </c>
      <c r="C20" s="62" t="s">
        <v>57</v>
      </c>
      <c r="D20" s="59"/>
      <c r="E20" s="60">
        <v>591524.34</v>
      </c>
      <c r="F20" s="55">
        <f t="shared" si="0"/>
        <v>48099437.599999994</v>
      </c>
    </row>
    <row r="21" spans="1:6" s="3" customFormat="1" ht="90" customHeight="1" x14ac:dyDescent="0.4">
      <c r="A21" s="57" t="s">
        <v>51</v>
      </c>
      <c r="B21" s="58" t="s">
        <v>53</v>
      </c>
      <c r="C21" s="61" t="s">
        <v>55</v>
      </c>
      <c r="D21" s="59"/>
      <c r="E21" s="60">
        <v>31132.86</v>
      </c>
      <c r="F21" s="55">
        <f t="shared" si="0"/>
        <v>48068304.739999995</v>
      </c>
    </row>
    <row r="22" spans="1:6" s="3" customFormat="1" ht="84" customHeight="1" x14ac:dyDescent="0.4">
      <c r="A22" s="57" t="s">
        <v>52</v>
      </c>
      <c r="B22" s="58" t="s">
        <v>54</v>
      </c>
      <c r="C22" s="61" t="s">
        <v>56</v>
      </c>
      <c r="D22" s="60">
        <v>63</v>
      </c>
      <c r="E22" s="59"/>
      <c r="F22" s="55">
        <f t="shared" si="0"/>
        <v>48068367.739999995</v>
      </c>
    </row>
    <row r="23" spans="1:6" s="3" customFormat="1" ht="78.75" customHeight="1" x14ac:dyDescent="0.4">
      <c r="A23" s="78" t="s">
        <v>58</v>
      </c>
      <c r="B23" s="77" t="s">
        <v>63</v>
      </c>
      <c r="C23" s="77" t="s">
        <v>112</v>
      </c>
      <c r="D23" s="73">
        <v>450000</v>
      </c>
      <c r="E23" s="73"/>
      <c r="F23" s="55">
        <f t="shared" si="0"/>
        <v>48518367.739999995</v>
      </c>
    </row>
    <row r="24" spans="1:6" s="3" customFormat="1" ht="75" customHeight="1" x14ac:dyDescent="0.4">
      <c r="A24" s="78" t="s">
        <v>58</v>
      </c>
      <c r="B24" s="77" t="s">
        <v>64</v>
      </c>
      <c r="C24" s="77" t="s">
        <v>113</v>
      </c>
      <c r="D24" s="73">
        <v>18420</v>
      </c>
      <c r="E24" s="73"/>
      <c r="F24" s="55">
        <f t="shared" si="0"/>
        <v>48536787.739999995</v>
      </c>
    </row>
    <row r="25" spans="1:6" s="3" customFormat="1" ht="68.25" customHeight="1" x14ac:dyDescent="0.4">
      <c r="A25" s="78" t="s">
        <v>58</v>
      </c>
      <c r="B25" s="77" t="s">
        <v>65</v>
      </c>
      <c r="C25" s="72" t="s">
        <v>114</v>
      </c>
      <c r="D25" s="73">
        <v>21668.68</v>
      </c>
      <c r="E25" s="73"/>
      <c r="F25" s="55">
        <f t="shared" si="0"/>
        <v>48558456.419999994</v>
      </c>
    </row>
    <row r="26" spans="1:6" s="3" customFormat="1" ht="75.75" customHeight="1" x14ac:dyDescent="0.4">
      <c r="A26" s="78" t="s">
        <v>59</v>
      </c>
      <c r="B26" s="77" t="s">
        <v>66</v>
      </c>
      <c r="C26" s="72" t="s">
        <v>122</v>
      </c>
      <c r="D26" s="73"/>
      <c r="E26" s="73">
        <v>7627.12</v>
      </c>
      <c r="F26" s="55">
        <f t="shared" si="0"/>
        <v>48550829.299999997</v>
      </c>
    </row>
    <row r="27" spans="1:6" s="3" customFormat="1" ht="85.5" customHeight="1" x14ac:dyDescent="0.4">
      <c r="A27" s="78" t="s">
        <v>59</v>
      </c>
      <c r="B27" s="77" t="s">
        <v>67</v>
      </c>
      <c r="C27" s="72" t="s">
        <v>123</v>
      </c>
      <c r="D27" s="73"/>
      <c r="E27" s="73">
        <v>45762.71</v>
      </c>
      <c r="F27" s="55">
        <f t="shared" si="0"/>
        <v>48505066.589999996</v>
      </c>
    </row>
    <row r="28" spans="1:6" s="3" customFormat="1" ht="77.25" customHeight="1" x14ac:dyDescent="0.4">
      <c r="A28" s="78" t="s">
        <v>59</v>
      </c>
      <c r="B28" s="77" t="s">
        <v>68</v>
      </c>
      <c r="C28" s="75" t="s">
        <v>124</v>
      </c>
      <c r="D28" s="73"/>
      <c r="E28" s="73">
        <v>10000</v>
      </c>
      <c r="F28" s="55">
        <f t="shared" si="0"/>
        <v>48495066.589999996</v>
      </c>
    </row>
    <row r="29" spans="1:6" s="3" customFormat="1" ht="73.5" customHeight="1" x14ac:dyDescent="0.4">
      <c r="A29" s="78" t="s">
        <v>59</v>
      </c>
      <c r="B29" s="77" t="s">
        <v>66</v>
      </c>
      <c r="C29" s="72" t="s">
        <v>95</v>
      </c>
      <c r="D29" s="73"/>
      <c r="E29" s="73">
        <v>2372.88</v>
      </c>
      <c r="F29" s="55">
        <f t="shared" si="0"/>
        <v>48492693.709999993</v>
      </c>
    </row>
    <row r="30" spans="1:6" s="3" customFormat="1" ht="89.25" customHeight="1" x14ac:dyDescent="0.4">
      <c r="A30" s="78" t="s">
        <v>59</v>
      </c>
      <c r="B30" s="77" t="s">
        <v>67</v>
      </c>
      <c r="C30" s="72" t="s">
        <v>96</v>
      </c>
      <c r="D30" s="73"/>
      <c r="E30" s="73">
        <v>14237.29</v>
      </c>
      <c r="F30" s="55">
        <f t="shared" si="0"/>
        <v>48478456.419999994</v>
      </c>
    </row>
    <row r="31" spans="1:6" s="3" customFormat="1" ht="63.75" customHeight="1" x14ac:dyDescent="0.4">
      <c r="A31" s="78" t="s">
        <v>59</v>
      </c>
      <c r="B31" s="77" t="s">
        <v>69</v>
      </c>
      <c r="C31" s="72" t="s">
        <v>115</v>
      </c>
      <c r="D31" s="73">
        <v>2054280</v>
      </c>
      <c r="E31" s="73"/>
      <c r="F31" s="55">
        <f t="shared" si="0"/>
        <v>50532736.419999994</v>
      </c>
    </row>
    <row r="32" spans="1:6" s="3" customFormat="1" ht="66.75" customHeight="1" x14ac:dyDescent="0.4">
      <c r="A32" s="78" t="s">
        <v>60</v>
      </c>
      <c r="B32" s="77" t="s">
        <v>70</v>
      </c>
      <c r="C32" s="72" t="s">
        <v>116</v>
      </c>
      <c r="D32" s="73"/>
      <c r="E32" s="73">
        <v>864474.9</v>
      </c>
      <c r="F32" s="55">
        <f t="shared" si="0"/>
        <v>49668261.519999996</v>
      </c>
    </row>
    <row r="33" spans="1:6" s="3" customFormat="1" ht="61.5" customHeight="1" x14ac:dyDescent="0.4">
      <c r="A33" s="78" t="s">
        <v>60</v>
      </c>
      <c r="B33" s="77" t="s">
        <v>70</v>
      </c>
      <c r="C33" s="77" t="s">
        <v>97</v>
      </c>
      <c r="D33" s="73"/>
      <c r="E33" s="73">
        <v>38251.1</v>
      </c>
      <c r="F33" s="55">
        <f t="shared" si="0"/>
        <v>49630010.419999994</v>
      </c>
    </row>
    <row r="34" spans="1:6" s="3" customFormat="1" ht="63" customHeight="1" x14ac:dyDescent="0.4">
      <c r="A34" s="78" t="s">
        <v>61</v>
      </c>
      <c r="B34" s="77" t="s">
        <v>71</v>
      </c>
      <c r="C34" s="72" t="s">
        <v>125</v>
      </c>
      <c r="D34" s="73"/>
      <c r="E34" s="73">
        <v>45874.49</v>
      </c>
      <c r="F34" s="55">
        <f t="shared" si="0"/>
        <v>49584135.929999992</v>
      </c>
    </row>
    <row r="35" spans="1:6" s="3" customFormat="1" ht="66.75" customHeight="1" x14ac:dyDescent="0.4">
      <c r="A35" s="78" t="s">
        <v>61</v>
      </c>
      <c r="B35" s="77" t="s">
        <v>71</v>
      </c>
      <c r="C35" s="72" t="s">
        <v>98</v>
      </c>
      <c r="D35" s="73"/>
      <c r="E35" s="73">
        <v>2029.84</v>
      </c>
      <c r="F35" s="55">
        <f t="shared" si="0"/>
        <v>49582106.089999989</v>
      </c>
    </row>
    <row r="36" spans="1:6" s="83" customFormat="1" ht="66.75" customHeight="1" x14ac:dyDescent="0.4">
      <c r="A36" s="79" t="s">
        <v>61</v>
      </c>
      <c r="B36" s="80" t="s">
        <v>117</v>
      </c>
      <c r="C36" s="81" t="s">
        <v>119</v>
      </c>
      <c r="D36" s="82"/>
      <c r="E36" s="82">
        <v>119220.8</v>
      </c>
      <c r="F36" s="55">
        <f t="shared" si="0"/>
        <v>49462885.289999992</v>
      </c>
    </row>
    <row r="37" spans="1:6" ht="66.75" customHeight="1" x14ac:dyDescent="0.4">
      <c r="A37" s="52" t="s">
        <v>61</v>
      </c>
      <c r="B37" s="53" t="s">
        <v>117</v>
      </c>
      <c r="C37" s="56" t="s">
        <v>118</v>
      </c>
      <c r="D37" s="54"/>
      <c r="E37" s="54">
        <v>11523.2</v>
      </c>
      <c r="F37" s="55">
        <f t="shared" si="0"/>
        <v>49451362.089999989</v>
      </c>
    </row>
    <row r="38" spans="1:6" s="3" customFormat="1" ht="69" customHeight="1" x14ac:dyDescent="0.4">
      <c r="A38" s="78" t="s">
        <v>62</v>
      </c>
      <c r="B38" s="77" t="s">
        <v>72</v>
      </c>
      <c r="C38" s="72" t="s">
        <v>126</v>
      </c>
      <c r="D38" s="73"/>
      <c r="E38" s="73">
        <v>85500</v>
      </c>
      <c r="F38" s="55">
        <f t="shared" si="0"/>
        <v>49365862.089999989</v>
      </c>
    </row>
    <row r="39" spans="1:6" s="3" customFormat="1" ht="69" customHeight="1" x14ac:dyDescent="0.4">
      <c r="A39" s="78" t="s">
        <v>62</v>
      </c>
      <c r="B39" s="77" t="s">
        <v>73</v>
      </c>
      <c r="C39" s="75" t="s">
        <v>127</v>
      </c>
      <c r="D39" s="73"/>
      <c r="E39" s="73">
        <v>4500</v>
      </c>
      <c r="F39" s="55">
        <f t="shared" si="0"/>
        <v>49361362.089999989</v>
      </c>
    </row>
    <row r="40" spans="1:6" s="14" customFormat="1" ht="71.25" customHeight="1" x14ac:dyDescent="0.4">
      <c r="A40" s="78" t="s">
        <v>62</v>
      </c>
      <c r="B40" s="77" t="s">
        <v>74</v>
      </c>
      <c r="C40" s="72" t="s">
        <v>128</v>
      </c>
      <c r="D40" s="73"/>
      <c r="E40" s="73">
        <v>1841052.5</v>
      </c>
      <c r="F40" s="55">
        <f t="shared" si="0"/>
        <v>47520309.589999989</v>
      </c>
    </row>
    <row r="41" spans="1:6" s="3" customFormat="1" ht="77.25" customHeight="1" x14ac:dyDescent="0.4">
      <c r="A41" s="78" t="s">
        <v>62</v>
      </c>
      <c r="B41" s="77" t="s">
        <v>74</v>
      </c>
      <c r="C41" s="77" t="s">
        <v>99</v>
      </c>
      <c r="D41" s="73"/>
      <c r="E41" s="73">
        <v>81462.5</v>
      </c>
      <c r="F41" s="55">
        <f t="shared" si="0"/>
        <v>47438847.089999989</v>
      </c>
    </row>
    <row r="42" spans="1:6" s="3" customFormat="1" ht="67.5" customHeight="1" x14ac:dyDescent="0.4">
      <c r="A42" s="78" t="s">
        <v>62</v>
      </c>
      <c r="B42" s="77" t="s">
        <v>73</v>
      </c>
      <c r="C42" s="72" t="s">
        <v>100</v>
      </c>
      <c r="D42" s="73"/>
      <c r="E42" s="73">
        <v>1400</v>
      </c>
      <c r="F42" s="55">
        <f t="shared" si="0"/>
        <v>47437447.089999989</v>
      </c>
    </row>
    <row r="43" spans="1:6" s="3" customFormat="1" ht="52.5" customHeight="1" x14ac:dyDescent="0.4">
      <c r="A43" s="78" t="s">
        <v>62</v>
      </c>
      <c r="B43" s="77" t="s">
        <v>72</v>
      </c>
      <c r="C43" s="72" t="s">
        <v>101</v>
      </c>
      <c r="D43" s="73"/>
      <c r="E43" s="73">
        <v>4500</v>
      </c>
      <c r="F43" s="55">
        <f t="shared" si="0"/>
        <v>47432947.089999989</v>
      </c>
    </row>
    <row r="44" spans="1:6" s="3" customFormat="1" ht="73.5" customHeight="1" x14ac:dyDescent="0.4">
      <c r="A44" s="78" t="s">
        <v>62</v>
      </c>
      <c r="B44" s="77" t="s">
        <v>75</v>
      </c>
      <c r="C44" s="72" t="s">
        <v>129</v>
      </c>
      <c r="D44" s="73"/>
      <c r="E44" s="73">
        <v>148200</v>
      </c>
      <c r="F44" s="55">
        <f t="shared" si="0"/>
        <v>47284747.089999989</v>
      </c>
    </row>
    <row r="45" spans="1:6" s="3" customFormat="1" ht="87.75" customHeight="1" x14ac:dyDescent="0.4">
      <c r="A45" s="78" t="s">
        <v>62</v>
      </c>
      <c r="B45" s="77" t="s">
        <v>76</v>
      </c>
      <c r="C45" s="72" t="s">
        <v>130</v>
      </c>
      <c r="D45" s="73"/>
      <c r="E45" s="73">
        <v>216125</v>
      </c>
      <c r="F45" s="55">
        <f t="shared" si="0"/>
        <v>47068622.089999989</v>
      </c>
    </row>
    <row r="46" spans="1:6" s="3" customFormat="1" ht="54.75" customHeight="1" x14ac:dyDescent="0.4">
      <c r="A46" s="78" t="s">
        <v>62</v>
      </c>
      <c r="B46" s="77" t="s">
        <v>77</v>
      </c>
      <c r="C46" s="75" t="s">
        <v>131</v>
      </c>
      <c r="D46" s="73"/>
      <c r="E46" s="73">
        <v>522500</v>
      </c>
      <c r="F46" s="55">
        <f t="shared" si="0"/>
        <v>46546122.089999989</v>
      </c>
    </row>
    <row r="47" spans="1:6" s="3" customFormat="1" ht="74.25" customHeight="1" x14ac:dyDescent="0.4">
      <c r="A47" s="78" t="s">
        <v>62</v>
      </c>
      <c r="B47" s="77" t="s">
        <v>78</v>
      </c>
      <c r="C47" s="72" t="s">
        <v>132</v>
      </c>
      <c r="D47" s="73"/>
      <c r="E47" s="73">
        <v>218025</v>
      </c>
      <c r="F47" s="55">
        <f t="shared" si="0"/>
        <v>46328097.089999989</v>
      </c>
    </row>
    <row r="48" spans="1:6" s="3" customFormat="1" ht="58.5" customHeight="1" x14ac:dyDescent="0.4">
      <c r="A48" s="78" t="s">
        <v>62</v>
      </c>
      <c r="B48" s="77" t="s">
        <v>79</v>
      </c>
      <c r="C48" s="72" t="s">
        <v>133</v>
      </c>
      <c r="D48" s="73"/>
      <c r="E48" s="73">
        <v>176400</v>
      </c>
      <c r="F48" s="55">
        <f t="shared" si="0"/>
        <v>46151697.089999989</v>
      </c>
    </row>
    <row r="49" spans="1:8" s="3" customFormat="1" ht="57" customHeight="1" x14ac:dyDescent="0.4">
      <c r="A49" s="78" t="s">
        <v>62</v>
      </c>
      <c r="B49" s="77" t="s">
        <v>80</v>
      </c>
      <c r="C49" s="72" t="s">
        <v>134</v>
      </c>
      <c r="D49" s="73"/>
      <c r="E49" s="73">
        <v>171000</v>
      </c>
      <c r="F49" s="55">
        <f t="shared" si="0"/>
        <v>45980697.089999989</v>
      </c>
    </row>
    <row r="50" spans="1:8" s="3" customFormat="1" ht="51" customHeight="1" x14ac:dyDescent="0.4">
      <c r="A50" s="78" t="s">
        <v>62</v>
      </c>
      <c r="B50" s="77" t="s">
        <v>81</v>
      </c>
      <c r="C50" s="72" t="s">
        <v>135</v>
      </c>
      <c r="D50" s="73"/>
      <c r="E50" s="73">
        <v>30508.49</v>
      </c>
      <c r="F50" s="55">
        <f t="shared" si="0"/>
        <v>45950188.599999987</v>
      </c>
      <c r="H50" s="12"/>
    </row>
    <row r="51" spans="1:8" s="3" customFormat="1" ht="54.75" customHeight="1" x14ac:dyDescent="0.4">
      <c r="A51" s="78" t="s">
        <v>62</v>
      </c>
      <c r="B51" s="77" t="s">
        <v>82</v>
      </c>
      <c r="C51" s="75" t="s">
        <v>136</v>
      </c>
      <c r="D51" s="73"/>
      <c r="E51" s="73">
        <v>12813.56</v>
      </c>
      <c r="F51" s="55">
        <f t="shared" si="0"/>
        <v>45937375.039999984</v>
      </c>
      <c r="H51" s="13"/>
    </row>
    <row r="52" spans="1:8" s="3" customFormat="1" ht="75" customHeight="1" x14ac:dyDescent="0.4">
      <c r="A52" s="78" t="s">
        <v>62</v>
      </c>
      <c r="B52" s="77" t="s">
        <v>83</v>
      </c>
      <c r="C52" s="72" t="s">
        <v>137</v>
      </c>
      <c r="D52" s="73"/>
      <c r="E52" s="73">
        <v>2459886.62</v>
      </c>
      <c r="F52" s="55">
        <f t="shared" si="0"/>
        <v>43477488.419999987</v>
      </c>
    </row>
    <row r="53" spans="1:8" s="3" customFormat="1" ht="59.25" customHeight="1" x14ac:dyDescent="0.4">
      <c r="A53" s="78" t="s">
        <v>62</v>
      </c>
      <c r="B53" s="77" t="s">
        <v>84</v>
      </c>
      <c r="C53" s="72" t="s">
        <v>138</v>
      </c>
      <c r="D53" s="73"/>
      <c r="E53" s="73">
        <v>112050</v>
      </c>
      <c r="F53" s="55">
        <f t="shared" si="0"/>
        <v>43365438.419999987</v>
      </c>
    </row>
    <row r="54" spans="1:8" s="3" customFormat="1" ht="71.25" customHeight="1" x14ac:dyDescent="0.4">
      <c r="A54" s="78" t="s">
        <v>62</v>
      </c>
      <c r="B54" s="77" t="s">
        <v>85</v>
      </c>
      <c r="C54" s="72" t="s">
        <v>102</v>
      </c>
      <c r="D54" s="73"/>
      <c r="E54" s="73">
        <v>7800</v>
      </c>
      <c r="F54" s="55">
        <f>+F53+D54-E54</f>
        <v>43357638.419999987</v>
      </c>
    </row>
    <row r="55" spans="1:8" s="3" customFormat="1" ht="64.5" customHeight="1" x14ac:dyDescent="0.4">
      <c r="A55" s="78" t="s">
        <v>62</v>
      </c>
      <c r="B55" s="77" t="s">
        <v>86</v>
      </c>
      <c r="C55" s="72" t="s">
        <v>103</v>
      </c>
      <c r="D55" s="73"/>
      <c r="E55" s="73">
        <v>11375</v>
      </c>
      <c r="F55" s="55">
        <f t="shared" si="0"/>
        <v>43346263.419999987</v>
      </c>
    </row>
    <row r="56" spans="1:8" s="3" customFormat="1" ht="63" customHeight="1" x14ac:dyDescent="0.4">
      <c r="A56" s="78" t="s">
        <v>62</v>
      </c>
      <c r="B56" s="77" t="s">
        <v>87</v>
      </c>
      <c r="C56" s="72" t="s">
        <v>104</v>
      </c>
      <c r="D56" s="73"/>
      <c r="E56" s="73">
        <v>27500</v>
      </c>
      <c r="F56" s="55">
        <f t="shared" si="0"/>
        <v>43318763.419999987</v>
      </c>
    </row>
    <row r="57" spans="1:8" s="3" customFormat="1" ht="72.75" customHeight="1" x14ac:dyDescent="0.4">
      <c r="A57" s="78" t="s">
        <v>62</v>
      </c>
      <c r="B57" s="77" t="s">
        <v>88</v>
      </c>
      <c r="C57" s="72" t="s">
        <v>105</v>
      </c>
      <c r="D57" s="73"/>
      <c r="E57" s="73">
        <v>11475</v>
      </c>
      <c r="F57" s="55">
        <f t="shared" si="0"/>
        <v>43307288.419999987</v>
      </c>
    </row>
    <row r="58" spans="1:8" s="3" customFormat="1" ht="54.75" customHeight="1" x14ac:dyDescent="0.4">
      <c r="A58" s="78" t="s">
        <v>62</v>
      </c>
      <c r="B58" s="77" t="s">
        <v>89</v>
      </c>
      <c r="C58" s="72" t="s">
        <v>106</v>
      </c>
      <c r="D58" s="73"/>
      <c r="E58" s="73">
        <v>54880</v>
      </c>
      <c r="F58" s="55">
        <f t="shared" si="0"/>
        <v>43252408.419999987</v>
      </c>
    </row>
    <row r="59" spans="1:8" s="3" customFormat="1" ht="58.5" customHeight="1" x14ac:dyDescent="0.4">
      <c r="A59" s="78" t="s">
        <v>62</v>
      </c>
      <c r="B59" s="77" t="s">
        <v>90</v>
      </c>
      <c r="C59" s="72" t="s">
        <v>107</v>
      </c>
      <c r="D59" s="73"/>
      <c r="E59" s="73">
        <v>9000</v>
      </c>
      <c r="F59" s="55">
        <f t="shared" si="0"/>
        <v>43243408.419999987</v>
      </c>
    </row>
    <row r="60" spans="1:8" s="3" customFormat="1" ht="55.5" customHeight="1" x14ac:dyDescent="0.4">
      <c r="A60" s="78" t="s">
        <v>62</v>
      </c>
      <c r="B60" s="77" t="s">
        <v>91</v>
      </c>
      <c r="C60" s="72" t="s">
        <v>108</v>
      </c>
      <c r="D60" s="73"/>
      <c r="E60" s="73">
        <v>9491.51</v>
      </c>
      <c r="F60" s="55">
        <f t="shared" si="0"/>
        <v>43233916.909999989</v>
      </c>
    </row>
    <row r="61" spans="1:8" s="3" customFormat="1" ht="69" customHeight="1" x14ac:dyDescent="0.4">
      <c r="A61" s="78" t="s">
        <v>62</v>
      </c>
      <c r="B61" s="77" t="s">
        <v>92</v>
      </c>
      <c r="C61" s="72" t="s">
        <v>109</v>
      </c>
      <c r="D61" s="73"/>
      <c r="E61" s="73">
        <v>3986.44</v>
      </c>
      <c r="F61" s="55">
        <f t="shared" si="0"/>
        <v>43229930.469999991</v>
      </c>
    </row>
    <row r="62" spans="1:8" s="3" customFormat="1" ht="65.25" customHeight="1" x14ac:dyDescent="0.45">
      <c r="A62" s="78" t="s">
        <v>62</v>
      </c>
      <c r="B62" s="77" t="s">
        <v>93</v>
      </c>
      <c r="C62" s="72" t="s">
        <v>110</v>
      </c>
      <c r="D62" s="73"/>
      <c r="E62" s="73">
        <v>98863.58</v>
      </c>
      <c r="F62" s="34">
        <f t="shared" ref="F62:F106" si="1">+F61+D62-E62</f>
        <v>43131066.889999993</v>
      </c>
    </row>
    <row r="63" spans="1:8" s="3" customFormat="1" ht="53.25" customHeight="1" x14ac:dyDescent="0.45">
      <c r="A63" s="78" t="s">
        <v>62</v>
      </c>
      <c r="B63" s="77" t="s">
        <v>94</v>
      </c>
      <c r="C63" s="72" t="s">
        <v>111</v>
      </c>
      <c r="D63" s="73"/>
      <c r="E63" s="73">
        <v>34860</v>
      </c>
      <c r="F63" s="34">
        <f t="shared" si="1"/>
        <v>43096206.889999993</v>
      </c>
    </row>
    <row r="64" spans="1:8" s="3" customFormat="1" ht="54" hidden="1" customHeight="1" x14ac:dyDescent="0.45">
      <c r="A64" s="63"/>
      <c r="B64" s="64"/>
      <c r="C64" s="65"/>
      <c r="D64" s="66"/>
      <c r="E64" s="66"/>
      <c r="F64" s="34">
        <f t="shared" si="1"/>
        <v>43096206.889999993</v>
      </c>
    </row>
    <row r="65" spans="1:6" s="3" customFormat="1" ht="43.5" hidden="1" customHeight="1" x14ac:dyDescent="0.45">
      <c r="A65" s="63"/>
      <c r="B65" s="64"/>
      <c r="C65" s="65"/>
      <c r="D65" s="66"/>
      <c r="E65" s="66"/>
      <c r="F65" s="34">
        <f t="shared" si="1"/>
        <v>43096206.889999993</v>
      </c>
    </row>
    <row r="66" spans="1:6" s="3" customFormat="1" ht="69" hidden="1" customHeight="1" x14ac:dyDescent="0.45">
      <c r="A66" s="67"/>
      <c r="B66" s="64"/>
      <c r="C66" s="65"/>
      <c r="D66" s="66"/>
      <c r="E66" s="66"/>
      <c r="F66" s="34">
        <f t="shared" si="1"/>
        <v>43096206.889999993</v>
      </c>
    </row>
    <row r="67" spans="1:6" s="3" customFormat="1" ht="65.25" hidden="1" customHeight="1" x14ac:dyDescent="0.45">
      <c r="A67" s="67"/>
      <c r="B67" s="64"/>
      <c r="C67" s="68"/>
      <c r="D67" s="69"/>
      <c r="E67" s="69"/>
      <c r="F67" s="34">
        <f t="shared" si="1"/>
        <v>43096206.889999993</v>
      </c>
    </row>
    <row r="68" spans="1:6" s="3" customFormat="1" ht="57" hidden="1" customHeight="1" x14ac:dyDescent="0.45">
      <c r="A68" s="67"/>
      <c r="B68" s="64"/>
      <c r="C68" s="68"/>
      <c r="D68" s="69"/>
      <c r="E68" s="69"/>
      <c r="F68" s="34">
        <f t="shared" si="1"/>
        <v>43096206.889999993</v>
      </c>
    </row>
    <row r="69" spans="1:6" s="3" customFormat="1" ht="55.5" hidden="1" customHeight="1" x14ac:dyDescent="0.45">
      <c r="A69" s="67"/>
      <c r="B69" s="64"/>
      <c r="C69" s="70"/>
      <c r="D69" s="69"/>
      <c r="E69" s="69"/>
      <c r="F69" s="34">
        <f t="shared" si="1"/>
        <v>43096206.889999993</v>
      </c>
    </row>
    <row r="70" spans="1:6" s="3" customFormat="1" ht="64.5" hidden="1" customHeight="1" x14ac:dyDescent="0.45">
      <c r="A70" s="67"/>
      <c r="B70" s="64"/>
      <c r="C70" s="68"/>
      <c r="D70" s="69"/>
      <c r="E70" s="69"/>
      <c r="F70" s="34">
        <f t="shared" si="1"/>
        <v>43096206.889999993</v>
      </c>
    </row>
    <row r="71" spans="1:6" s="3" customFormat="1" ht="88.5" hidden="1" customHeight="1" x14ac:dyDescent="0.45">
      <c r="A71" s="67"/>
      <c r="B71" s="64"/>
      <c r="C71" s="68"/>
      <c r="D71" s="69"/>
      <c r="E71" s="69"/>
      <c r="F71" s="34">
        <f t="shared" si="1"/>
        <v>43096206.889999993</v>
      </c>
    </row>
    <row r="72" spans="1:6" s="3" customFormat="1" ht="46.5" hidden="1" customHeight="1" x14ac:dyDescent="0.45">
      <c r="A72" s="67"/>
      <c r="B72" s="64"/>
      <c r="C72" s="68"/>
      <c r="D72" s="69"/>
      <c r="E72" s="69"/>
      <c r="F72" s="34">
        <f t="shared" si="1"/>
        <v>43096206.889999993</v>
      </c>
    </row>
    <row r="73" spans="1:6" s="3" customFormat="1" ht="35.25" hidden="1" customHeight="1" x14ac:dyDescent="0.45">
      <c r="A73" s="67"/>
      <c r="B73" s="64"/>
      <c r="C73" s="68"/>
      <c r="D73" s="69"/>
      <c r="E73" s="69"/>
      <c r="F73" s="34">
        <f t="shared" si="1"/>
        <v>43096206.889999993</v>
      </c>
    </row>
    <row r="74" spans="1:6" s="3" customFormat="1" ht="35.25" hidden="1" customHeight="1" x14ac:dyDescent="0.45">
      <c r="A74" s="67"/>
      <c r="B74" s="64"/>
      <c r="C74" s="68"/>
      <c r="D74" s="69"/>
      <c r="E74" s="69"/>
      <c r="F74" s="34">
        <f t="shared" si="1"/>
        <v>43096206.889999993</v>
      </c>
    </row>
    <row r="75" spans="1:6" s="3" customFormat="1" ht="35.25" hidden="1" customHeight="1" x14ac:dyDescent="0.45">
      <c r="A75" s="67"/>
      <c r="B75" s="64"/>
      <c r="C75" s="68"/>
      <c r="D75" s="69"/>
      <c r="E75" s="69"/>
      <c r="F75" s="34">
        <f t="shared" si="1"/>
        <v>43096206.889999993</v>
      </c>
    </row>
    <row r="76" spans="1:6" s="3" customFormat="1" ht="35.25" hidden="1" customHeight="1" x14ac:dyDescent="0.45">
      <c r="A76" s="67"/>
      <c r="B76" s="64"/>
      <c r="C76" s="68"/>
      <c r="D76" s="69"/>
      <c r="E76" s="69"/>
      <c r="F76" s="34">
        <f t="shared" si="1"/>
        <v>43096206.889999993</v>
      </c>
    </row>
    <row r="77" spans="1:6" s="3" customFormat="1" ht="35.25" hidden="1" customHeight="1" x14ac:dyDescent="0.45">
      <c r="A77" s="67"/>
      <c r="B77" s="64"/>
      <c r="C77" s="68"/>
      <c r="D77" s="69"/>
      <c r="E77" s="69"/>
      <c r="F77" s="34">
        <f t="shared" si="1"/>
        <v>43096206.889999993</v>
      </c>
    </row>
    <row r="78" spans="1:6" s="3" customFormat="1" ht="35.25" hidden="1" customHeight="1" x14ac:dyDescent="0.45">
      <c r="A78" s="67"/>
      <c r="B78" s="64"/>
      <c r="C78" s="68"/>
      <c r="D78" s="69"/>
      <c r="E78" s="69"/>
      <c r="F78" s="34">
        <f t="shared" si="1"/>
        <v>43096206.889999993</v>
      </c>
    </row>
    <row r="79" spans="1:6" s="3" customFormat="1" ht="35.25" hidden="1" customHeight="1" x14ac:dyDescent="0.45">
      <c r="A79" s="67"/>
      <c r="B79" s="64"/>
      <c r="C79" s="68"/>
      <c r="D79" s="69"/>
      <c r="E79" s="69"/>
      <c r="F79" s="34">
        <f t="shared" si="1"/>
        <v>43096206.889999993</v>
      </c>
    </row>
    <row r="80" spans="1:6" s="3" customFormat="1" ht="35.25" hidden="1" customHeight="1" x14ac:dyDescent="0.45">
      <c r="A80" s="67"/>
      <c r="B80" s="64"/>
      <c r="C80" s="68"/>
      <c r="D80" s="69"/>
      <c r="E80" s="69"/>
      <c r="F80" s="34">
        <f t="shared" si="1"/>
        <v>43096206.889999993</v>
      </c>
    </row>
    <row r="81" spans="1:6" s="3" customFormat="1" ht="35.25" hidden="1" customHeight="1" x14ac:dyDescent="0.45">
      <c r="A81" s="67"/>
      <c r="B81" s="64"/>
      <c r="C81" s="68"/>
      <c r="D81" s="69"/>
      <c r="E81" s="69"/>
      <c r="F81" s="34">
        <f t="shared" si="1"/>
        <v>43096206.889999993</v>
      </c>
    </row>
    <row r="82" spans="1:6" s="3" customFormat="1" ht="35.25" hidden="1" customHeight="1" x14ac:dyDescent="0.45">
      <c r="A82" s="67"/>
      <c r="B82" s="64"/>
      <c r="C82" s="68"/>
      <c r="D82" s="69"/>
      <c r="E82" s="69"/>
      <c r="F82" s="34">
        <f t="shared" si="1"/>
        <v>43096206.889999993</v>
      </c>
    </row>
    <row r="83" spans="1:6" s="3" customFormat="1" ht="35.25" hidden="1" customHeight="1" x14ac:dyDescent="0.45">
      <c r="A83" s="67"/>
      <c r="B83" s="64"/>
      <c r="C83" s="68"/>
      <c r="D83" s="69"/>
      <c r="E83" s="69"/>
      <c r="F83" s="34">
        <f t="shared" si="1"/>
        <v>43096206.889999993</v>
      </c>
    </row>
    <row r="84" spans="1:6" s="3" customFormat="1" ht="35.25" hidden="1" customHeight="1" x14ac:dyDescent="0.45">
      <c r="A84" s="67"/>
      <c r="B84" s="64"/>
      <c r="C84" s="68"/>
      <c r="D84" s="69"/>
      <c r="E84" s="69"/>
      <c r="F84" s="34">
        <f t="shared" si="1"/>
        <v>43096206.889999993</v>
      </c>
    </row>
    <row r="85" spans="1:6" s="3" customFormat="1" ht="35.25" hidden="1" customHeight="1" x14ac:dyDescent="0.45">
      <c r="A85" s="67"/>
      <c r="B85" s="64"/>
      <c r="C85" s="70"/>
      <c r="D85" s="69"/>
      <c r="E85" s="69"/>
      <c r="F85" s="34">
        <f t="shared" si="1"/>
        <v>43096206.889999993</v>
      </c>
    </row>
    <row r="86" spans="1:6" s="3" customFormat="1" ht="55.5" hidden="1" customHeight="1" x14ac:dyDescent="0.45">
      <c r="A86" s="67"/>
      <c r="B86" s="64"/>
      <c r="C86" s="68"/>
      <c r="D86" s="69"/>
      <c r="E86" s="69"/>
      <c r="F86" s="34">
        <f t="shared" si="1"/>
        <v>43096206.889999993</v>
      </c>
    </row>
    <row r="87" spans="1:6" s="3" customFormat="1" ht="43.5" hidden="1" customHeight="1" x14ac:dyDescent="0.45">
      <c r="A87" s="67"/>
      <c r="B87" s="64"/>
      <c r="C87" s="68"/>
      <c r="D87" s="69"/>
      <c r="E87" s="69"/>
      <c r="F87" s="34">
        <f t="shared" si="1"/>
        <v>43096206.889999993</v>
      </c>
    </row>
    <row r="88" spans="1:6" s="3" customFormat="1" ht="54.75" hidden="1" customHeight="1" x14ac:dyDescent="0.45">
      <c r="A88" s="67"/>
      <c r="B88" s="64"/>
      <c r="C88" s="68"/>
      <c r="D88" s="69"/>
      <c r="E88" s="69"/>
      <c r="F88" s="34">
        <f t="shared" si="1"/>
        <v>43096206.889999993</v>
      </c>
    </row>
    <row r="89" spans="1:6" s="3" customFormat="1" ht="60.75" hidden="1" customHeight="1" x14ac:dyDescent="0.45">
      <c r="A89" s="67"/>
      <c r="B89" s="64"/>
      <c r="C89" s="68"/>
      <c r="D89" s="69"/>
      <c r="E89" s="69"/>
      <c r="F89" s="34">
        <f t="shared" si="1"/>
        <v>43096206.889999993</v>
      </c>
    </row>
    <row r="90" spans="1:6" s="3" customFormat="1" ht="37.5" hidden="1" customHeight="1" x14ac:dyDescent="0.45">
      <c r="A90" s="67"/>
      <c r="B90" s="64"/>
      <c r="C90" s="68"/>
      <c r="D90" s="69"/>
      <c r="E90" s="69"/>
      <c r="F90" s="34">
        <f t="shared" si="1"/>
        <v>43096206.889999993</v>
      </c>
    </row>
    <row r="91" spans="1:6" s="3" customFormat="1" ht="45" hidden="1" customHeight="1" x14ac:dyDescent="0.45">
      <c r="A91" s="67"/>
      <c r="B91" s="64"/>
      <c r="C91" s="68"/>
      <c r="D91" s="69"/>
      <c r="E91" s="69"/>
      <c r="F91" s="34">
        <f t="shared" si="1"/>
        <v>43096206.889999993</v>
      </c>
    </row>
    <row r="92" spans="1:6" s="3" customFormat="1" ht="46.5" hidden="1" customHeight="1" x14ac:dyDescent="0.45">
      <c r="A92" s="67"/>
      <c r="B92" s="64"/>
      <c r="C92" s="68"/>
      <c r="D92" s="69"/>
      <c r="E92" s="69"/>
      <c r="F92" s="34">
        <f t="shared" si="1"/>
        <v>43096206.889999993</v>
      </c>
    </row>
    <row r="93" spans="1:6" s="3" customFormat="1" ht="45" hidden="1" customHeight="1" x14ac:dyDescent="0.45">
      <c r="A93" s="67"/>
      <c r="B93" s="64"/>
      <c r="C93" s="68"/>
      <c r="D93" s="69"/>
      <c r="E93" s="69"/>
      <c r="F93" s="34">
        <f t="shared" si="1"/>
        <v>43096206.889999993</v>
      </c>
    </row>
    <row r="94" spans="1:6" s="3" customFormat="1" ht="43.5" hidden="1" customHeight="1" x14ac:dyDescent="0.45">
      <c r="A94" s="67"/>
      <c r="B94" s="64"/>
      <c r="C94" s="68"/>
      <c r="D94" s="69"/>
      <c r="E94" s="69"/>
      <c r="F94" s="34">
        <f t="shared" si="1"/>
        <v>43096206.889999993</v>
      </c>
    </row>
    <row r="95" spans="1:6" s="3" customFormat="1" ht="46.5" hidden="1" customHeight="1" x14ac:dyDescent="0.45">
      <c r="A95" s="67"/>
      <c r="B95" s="64"/>
      <c r="C95" s="68"/>
      <c r="D95" s="69"/>
      <c r="E95" s="69"/>
      <c r="F95" s="34">
        <f t="shared" si="1"/>
        <v>43096206.889999993</v>
      </c>
    </row>
    <row r="96" spans="1:6" s="3" customFormat="1" ht="37.5" hidden="1" customHeight="1" x14ac:dyDescent="0.45">
      <c r="A96" s="67"/>
      <c r="B96" s="64"/>
      <c r="C96" s="68"/>
      <c r="D96" s="69"/>
      <c r="E96" s="69"/>
      <c r="F96" s="34">
        <f t="shared" si="1"/>
        <v>43096206.889999993</v>
      </c>
    </row>
    <row r="97" spans="1:91" s="3" customFormat="1" ht="48.75" hidden="1" customHeight="1" x14ac:dyDescent="0.45">
      <c r="A97" s="67"/>
      <c r="B97" s="64"/>
      <c r="C97" s="68"/>
      <c r="D97" s="69"/>
      <c r="E97" s="69"/>
      <c r="F97" s="34">
        <f t="shared" si="1"/>
        <v>43096206.889999993</v>
      </c>
    </row>
    <row r="98" spans="1:91" s="3" customFormat="1" ht="48.75" hidden="1" customHeight="1" x14ac:dyDescent="0.45">
      <c r="A98" s="67"/>
      <c r="B98" s="64"/>
      <c r="C98" s="68"/>
      <c r="D98" s="69"/>
      <c r="E98" s="69"/>
      <c r="F98" s="34">
        <f t="shared" si="1"/>
        <v>43096206.889999993</v>
      </c>
    </row>
    <row r="99" spans="1:91" s="3" customFormat="1" ht="35.25" hidden="1" customHeight="1" x14ac:dyDescent="0.45">
      <c r="A99" s="67" t="s">
        <v>36</v>
      </c>
      <c r="B99" s="71"/>
      <c r="C99" s="72"/>
      <c r="D99" s="73"/>
      <c r="E99" s="73"/>
      <c r="F99" s="34">
        <f t="shared" si="1"/>
        <v>43096206.889999993</v>
      </c>
    </row>
    <row r="100" spans="1:91" s="3" customFormat="1" ht="35.25" hidden="1" customHeight="1" x14ac:dyDescent="0.45">
      <c r="A100" s="67" t="s">
        <v>36</v>
      </c>
      <c r="B100" s="71"/>
      <c r="C100" s="72"/>
      <c r="D100" s="73"/>
      <c r="E100" s="73"/>
      <c r="F100" s="34">
        <f t="shared" si="1"/>
        <v>43096206.889999993</v>
      </c>
    </row>
    <row r="101" spans="1:91" s="3" customFormat="1" ht="35.25" hidden="1" customHeight="1" x14ac:dyDescent="0.45">
      <c r="A101" s="74"/>
      <c r="B101" s="71"/>
      <c r="C101" s="72"/>
      <c r="D101" s="73"/>
      <c r="E101" s="73"/>
      <c r="F101" s="34">
        <f t="shared" si="1"/>
        <v>43096206.889999993</v>
      </c>
    </row>
    <row r="102" spans="1:91" s="3" customFormat="1" ht="35.25" hidden="1" customHeight="1" x14ac:dyDescent="0.45">
      <c r="A102" s="74"/>
      <c r="B102" s="71"/>
      <c r="C102" s="75"/>
      <c r="D102" s="73"/>
      <c r="E102" s="73"/>
      <c r="F102" s="34">
        <f t="shared" si="1"/>
        <v>43096206.889999993</v>
      </c>
    </row>
    <row r="103" spans="1:91" s="3" customFormat="1" ht="35.25" hidden="1" customHeight="1" x14ac:dyDescent="0.45">
      <c r="A103" s="74"/>
      <c r="B103" s="71"/>
      <c r="C103" s="75"/>
      <c r="D103" s="73"/>
      <c r="E103" s="73"/>
      <c r="F103" s="34">
        <f t="shared" ref="F103" si="2">+F102+D103-E103</f>
        <v>43096206.889999993</v>
      </c>
    </row>
    <row r="104" spans="1:91" s="3" customFormat="1" ht="53.25" customHeight="1" x14ac:dyDescent="0.45">
      <c r="A104" s="78" t="s">
        <v>62</v>
      </c>
      <c r="B104" s="71" t="s">
        <v>120</v>
      </c>
      <c r="C104" s="75" t="s">
        <v>121</v>
      </c>
      <c r="D104" s="73">
        <v>400</v>
      </c>
      <c r="E104" s="73"/>
      <c r="F104" s="34">
        <f>+F102+D104-E104</f>
        <v>43096606.889999993</v>
      </c>
    </row>
    <row r="105" spans="1:91" s="3" customFormat="1" ht="35.25" hidden="1" customHeight="1" x14ac:dyDescent="0.45">
      <c r="A105" s="74"/>
      <c r="B105" s="71"/>
      <c r="C105" s="75"/>
      <c r="D105" s="76"/>
      <c r="E105" s="76"/>
      <c r="F105" s="34">
        <f t="shared" si="1"/>
        <v>43096606.889999993</v>
      </c>
    </row>
    <row r="106" spans="1:91" s="3" customFormat="1" ht="14.25" hidden="1" customHeight="1" x14ac:dyDescent="0.45">
      <c r="A106" s="74"/>
      <c r="B106" s="71"/>
      <c r="C106" s="77"/>
      <c r="D106" s="76"/>
      <c r="E106" s="76"/>
      <c r="F106" s="34">
        <f t="shared" si="1"/>
        <v>43096606.889999993</v>
      </c>
    </row>
    <row r="107" spans="1:91" s="3" customFormat="1" ht="50.1" customHeight="1" x14ac:dyDescent="0.45">
      <c r="A107" s="35"/>
      <c r="B107" s="36"/>
      <c r="C107" s="37" t="s">
        <v>7</v>
      </c>
      <c r="D107" s="38">
        <f>SUM(D12:D106)</f>
        <v>2544831.6800000002</v>
      </c>
      <c r="E107" s="39">
        <f>SUM(E12:E106)</f>
        <v>8205102.4699999997</v>
      </c>
      <c r="F107" s="38">
        <f>+F10+D107-E107</f>
        <v>43096606.890000001</v>
      </c>
    </row>
    <row r="108" spans="1:91" s="1" customFormat="1" ht="50.1" customHeight="1" x14ac:dyDescent="0.2">
      <c r="A108" s="30"/>
      <c r="B108" s="30"/>
      <c r="C108" s="26"/>
      <c r="D108" s="9"/>
      <c r="E108" s="9"/>
      <c r="F108" s="4"/>
      <c r="G108" s="8"/>
      <c r="H108" s="8"/>
      <c r="I108" s="8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</row>
    <row r="109" spans="1:91" ht="50.1" customHeight="1" x14ac:dyDescent="0.2">
      <c r="C109" s="27"/>
      <c r="D109" s="9"/>
      <c r="E109" s="9"/>
    </row>
    <row r="110" spans="1:91" ht="50.1" customHeight="1" x14ac:dyDescent="0.2">
      <c r="C110" s="27"/>
      <c r="D110" s="9"/>
      <c r="E110" s="10"/>
    </row>
    <row r="112" spans="1:91" ht="50.1" customHeight="1" x14ac:dyDescent="0.2">
      <c r="F112" s="11" t="s">
        <v>8</v>
      </c>
    </row>
    <row r="115" spans="3:3" ht="50.1" customHeight="1" x14ac:dyDescent="0.2">
      <c r="C115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65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DICIEMBRE 2021</vt:lpstr>
      <vt:lpstr>Sheet1</vt:lpstr>
      <vt:lpstr>'DICIEMBRE 2021'!Print_Area</vt:lpstr>
      <vt:lpstr>'DICIEMBRE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2021-12-07T15:26:33Z</cp:lastPrinted>
  <dcterms:created xsi:type="dcterms:W3CDTF">2006-07-11T17:39:34Z</dcterms:created>
  <dcterms:modified xsi:type="dcterms:W3CDTF">2022-01-06T15:30:44Z</dcterms:modified>
</cp:coreProperties>
</file>