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INANZAS\"/>
    </mc:Choice>
  </mc:AlternateContent>
  <xr:revisionPtr revIDLastSave="0" documentId="13_ncr:1_{BE971CE1-E017-4A04-A28E-3603D104386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DICIEMBRE 2022" sheetId="13" r:id="rId1"/>
    <sheet name="Sheet1" sheetId="12" state="hidden" r:id="rId2"/>
  </sheets>
  <definedNames>
    <definedName name="_xlnm.Print_Titles" localSheetId="0">'DICIEMBRE 2022'!$1:$11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3" l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E108" i="13" l="1"/>
  <c r="D108" i="13"/>
  <c r="F108" i="13" l="1"/>
</calcChain>
</file>

<file path=xl/sharedStrings.xml><?xml version="1.0" encoding="utf-8"?>
<sst xmlns="http://schemas.openxmlformats.org/spreadsheetml/2006/main" count="264" uniqueCount="164">
  <si>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</si>
  <si>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</si>
  <si>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</si>
  <si>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</si>
  <si>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</si>
  <si>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</si>
  <si>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</si>
  <si>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</si>
  <si>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</si>
  <si>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</si>
  <si>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</si>
  <si>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</si>
  <si>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</si>
  <si>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</si>
  <si>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</si>
  <si>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</si>
  <si>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</si>
  <si>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</si>
  <si>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</si>
  <si>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</si>
  <si>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</si>
  <si>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</si>
  <si>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</si>
  <si>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</si>
  <si>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</si>
  <si>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</si>
  <si>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</si>
  <si>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</si>
  <si>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</si>
  <si>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</si>
  <si>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</si>
  <si>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</si>
  <si>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</si>
  <si>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</si>
  <si>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</si>
  <si>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</si>
  <si>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</si>
  <si>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Del 01 al 31  de diciembre del 2022</t>
  </si>
  <si>
    <t>15/12/22</t>
  </si>
  <si>
    <t>21/12/22</t>
  </si>
  <si>
    <t>LIB. #3856-1</t>
  </si>
  <si>
    <t>13714</t>
  </si>
  <si>
    <t>LIB. #3936-1</t>
  </si>
  <si>
    <t>LIB. #3987-1</t>
  </si>
  <si>
    <t>LIB. #3989-1</t>
  </si>
  <si>
    <t>LIB. #3991-1</t>
  </si>
  <si>
    <t>LIB. #3993-1</t>
  </si>
  <si>
    <t>lib. #3936-1</t>
  </si>
  <si>
    <t>lib. #3987-1</t>
  </si>
  <si>
    <t>13719</t>
  </si>
  <si>
    <t>LIB. #4103-1</t>
  </si>
  <si>
    <t>LIB. #4116-1</t>
  </si>
  <si>
    <t>LIB. #4124-1</t>
  </si>
  <si>
    <t>PAGO A TRAVES DEL SIGEF (ISR 5% PROVEEDORES DEL ESTADO) LIBRAMIENTO NO. 3856-1, FACTURA PROVEEDOR INVERSIONES PRF, SRL.-</t>
  </si>
  <si>
    <t>PAGO A TRAVES DEL SIGEF (ISR 5% PROVEEDORES DEL ESTADO) LIBRAMIENTO NO. 3936-1, FACTURA PROVEEDOR EXCEL CONSULTING, SRL.-</t>
  </si>
  <si>
    <t>PAGO A TRAVES DEL SIGEF (ISR 10% Y 100% DE ITBIS PROVEEDORES DEL ESTADO) LIBRAMIENTO NO. 3987-1, FACTURA PROVEEDOR JOSE LUIS CAPELLAN MELENDEZ.-</t>
  </si>
  <si>
    <t>PAGO A TRAVES DEL SIGEF (ISR 5% PROVEEDORES DEL ESTADO) LIBRAMIENTO NO. 3991-1, FACTURA PROVEEDOR MAGIC MAGNUM VENTURES, SRL.-</t>
  </si>
  <si>
    <t>PAGO A TRAVES DEL SIGEF (ISR 10% Y 100% DE ITBIS PROVEEDORES DEL ESTADO) LIBRAMIENTO NO. 3993-1, FACTURA PROVEEDOR ABRAHAM EMILIO CORDERO FRIAS. -</t>
  </si>
  <si>
    <t>PAGO A TRAVES DEL SIGEF (ISR 10% Y 100% DE ITBIS PROVEEDORES DEL ESTADO) LIBRAMIENTO NO. 4116-1, FACTURA PROVEEDOR ERNESTO DEIVY ORTIZ REYNOSO.-</t>
  </si>
  <si>
    <t>PAGO A TRAVES DEL SIGEF (ISR 5% PROVEEDORES DEL ESTADO) LIBRAMIENTO NO. 4124-1, FACTURA PROVEEDOR INTEGRATION &amp; CONSULTING TECHNOLOGYINT ICT, SRL.-</t>
  </si>
  <si>
    <t>P/REG.  DEPOSITO POR CONCEPTO CXC INFOTEP  DE 67,053  TRANSACCIONES  DE LOS SERVICIOS PRESTADOS A TRAVES DE RED BANCARIA,  CORRESP. AL MES DE OCTUBRE/ 2022.-</t>
  </si>
  <si>
    <t>P/REG. DEPOSITO  POR CONCEPTO DE  CXC UNIPAGO CONTRIBUCIONES, SEGUN CONTRATO, CORRESPONDIENTE AL MES DE NOVIEMBRE  2022, S/ANEXOS.</t>
  </si>
  <si>
    <t>(Oficina Presidencial De Tecnologia)P/REG. FACT. #B1500001937, POR CONCEPTO APORTE ESPACIO PUNTO GOB MEGACENTRO, CORRESP. MES DE NOVIEMBRE 2022, S/ANEXOS.</t>
  </si>
  <si>
    <t>(INVERSIONES PRF, SRL)PAGO FACTURA #B1500000493, POR CONCEPTO DE ALQUILER DEL LOCAL COMERCIAL NO. 402 EN EL 4TO. PISO DE LA PLAZA GALERÍA 56, UBICADA EN SAN FRANCISCO DE MACORÍS, CORRESP. AL MES DE NOVIEMBRE 2022.-</t>
  </si>
  <si>
    <t>(EXCEL CONSULTING, SRL) PAGO FACTURA #B1500000032, POR CONCEPTO DE ALQUILER DE PARQUEO PARA LOS VEHÍCULOS DE LOS COLABORADORES DE LA TSS, CORRESPONDIENTE AL MES DE NOVIEMBRE 2022, SE</t>
  </si>
  <si>
    <t xml:space="preserve">(JOSE LUIS CAPELLAN MELENDEZ) PAGO FACTURA #B1500000043, POR CONCEPTO DE SERVICIO DE NOTIFICACIÓN DE ACTOS DE ALGUACIL CON VARIOS TRASLADOS, CORRESP. A LOS  MESES DE OCTUBRE Y NOV/2022
</t>
  </si>
  <si>
    <t>(Oficina Presidencial De Tecnologia)PAGO FACT. #B1500001953, POR CONCEPTO APORTE ESPACIO PUNTO GOB SAMBIL, CORRESP. MES DE NOVIEMBRE 2022, S/ANEXOS.</t>
  </si>
  <si>
    <t>(MAGIC MAGNUM VENTURES SRL)PAGO  FACT. #B1500000012, POR CONCEPTO DE ALQUILER OFICINA GUSTAVO MEJIA RICART, CORRESP. MES DE NOVIEMBRE 2022, S/ANEXOS.</t>
  </si>
  <si>
    <t>(Abraham Emilio cordero Frias)PAGO  FACTURA #B1500000136, POR CONCEPTO DE SERVICIOS DE 21 TRASLADOS DE NOTIFICACIÓN DE ACTO DE ALGUACIL, CORRESP. A PERIODO OCTUBRE Y NOVIEMBRE  2022.-</t>
  </si>
  <si>
    <t>(ERNESTO ORTIZ REYNOSO)PAGO FACTURA #B1500000024, POR CONCEPTO DE SERVICIO DE NOTIFICACIÓN DE ACTOS DE ALGUACIL CON VARIOS TRASLADOS, CORRESPONDIENTE A LOS MESES DE OCTUBRE Y NOVIEMBRE   2022.-</t>
  </si>
  <si>
    <t>(TECNOLOGYINT, CIBERSEGURIDAD)PAGO  FACTURA #B1500000232, POR CONCEPTO DE CAPACITACION EN VI CONGRESO EN  INFORMÁTICA FORENSE Y CIBERSEGURIDAD IFC-2022</t>
  </si>
  <si>
    <t>23/12/22</t>
  </si>
  <si>
    <t>27/12/22</t>
  </si>
  <si>
    <t>28/12/22</t>
  </si>
  <si>
    <t>30/12/22</t>
  </si>
  <si>
    <t>31/12/22</t>
  </si>
  <si>
    <t>LIB. #4197-1</t>
  </si>
  <si>
    <t>LIB. #4204-1</t>
  </si>
  <si>
    <t>LIB. #4248-1</t>
  </si>
  <si>
    <t>LIB. #4249-1</t>
  </si>
  <si>
    <t>LIB. #4250-1</t>
  </si>
  <si>
    <t>LIB. #4251-1</t>
  </si>
  <si>
    <t>LIB. #4253-1</t>
  </si>
  <si>
    <t>13731</t>
  </si>
  <si>
    <t>13732</t>
  </si>
  <si>
    <t>LIB. #4260-1</t>
  </si>
  <si>
    <t>LIB. #4357-1</t>
  </si>
  <si>
    <t>LIB. #4358-1</t>
  </si>
  <si>
    <t>13736</t>
  </si>
  <si>
    <t>LIB. #4286-1</t>
  </si>
  <si>
    <t>31122022</t>
  </si>
  <si>
    <t>LIB. #4473-1</t>
  </si>
  <si>
    <t>LIB. #4474-1</t>
  </si>
  <si>
    <t>LIB. #4475-1</t>
  </si>
  <si>
    <t>LIB. #4476-1</t>
  </si>
  <si>
    <t>LIB. #4477-1</t>
  </si>
  <si>
    <t>LIB. #4485-1</t>
  </si>
  <si>
    <t>LIB. #4551-1</t>
  </si>
  <si>
    <t>LIB, #4586-1</t>
  </si>
  <si>
    <t>LIB, #4587-1</t>
  </si>
  <si>
    <t>LIB, #4588-1</t>
  </si>
  <si>
    <t>LIB, #4589-1</t>
  </si>
  <si>
    <t>LIB, #4631-1</t>
  </si>
  <si>
    <t>LIB, #4647-1</t>
  </si>
  <si>
    <t>LIB, #4647-2</t>
  </si>
  <si>
    <t>LIB, #4651-1</t>
  </si>
  <si>
    <t>LIB, #4621-1</t>
  </si>
  <si>
    <t>PAGO A TRAVES DEL SIGEF (ISR 5% PROVEEDORES DEL ESTADO) LIBRAMIENTO NO. 4197-1, FACTURA PROVEEDOR MACRO SEGURIDAD MASEG, SRL.-</t>
  </si>
  <si>
    <t>PAGO A TRAVES DEL SIGEF (ISR 5% PROVEEDORES DEL ESTADO) LIBRAMIENTO NO. 4204-1, FACTURA PROVEEDOR URBANVOLT SOLUTION, SRL.-</t>
  </si>
  <si>
    <t>PAGO A TRAVES DEL SIGEF (ISR 5% PROVEEDORES DEL ESTADO) LIBRAMIENTO NO. 4248-1, FACTURA PROVEEDOR INVERSIONES PRF, SRL.-</t>
  </si>
  <si>
    <t>PAGO A TRAVES DEL SIGEF (ISR 5% PROVEEDORES DEL ESTADO) LIBRAMIENTO NO. 4249-1, FACTURA PROVEEDOR MAGIC MAGNUM VENTURES, SRL.-</t>
  </si>
  <si>
    <t>PAGO A TRAVES DEL SIGEF (ISR 5% PROVEEDORES DEL ESTADO) LIBRAMIENTO NO. 4253-1, FACTURA PROVEEDOR WENDY'S MUEBLES, SRL.-</t>
  </si>
  <si>
    <t>PAGO A TRAVES DEL SIGEF (ISR 5% PROVEEDORES DEL ESTADO) LIBRAMIENTO NO. 4357-1, FACTURA PROVEEDOR ACOMSA ACADEMY, SRL.-</t>
  </si>
  <si>
    <t>PAGO A TRAVES DEL SIGEF (ISR 5% PROVEEDORES DEL ESTADO) LIBRAMIENTO NO. 4358-1, FACTURA PROVEEDOR ENTERPRISE MANAGEMENT SOLUTION GROUP -EMSCG, SRL.-</t>
  </si>
  <si>
    <t>P/REG. LIB. #4286-1, POR CONCEPTO DE INSCRIPCION EN CAPACITACION DEL XXVI MASTER EN DIRECCION Y GESTION DE LOS SISTEMA DE SEG. SOCIAL, S/ANEXOS</t>
  </si>
  <si>
    <t>(MACROSEGURIDAD) P/REG. FACTURA #B1500000043 POR CONCEPTO DE CAPACITACIÓN EN "DIPLOMADO DERECHO LABORAL" PARA 10 COLABORADORES DE LA TSS, SEGÚN ITEM 1 ORDEN DE COMPRA #TSS-2022-</t>
  </si>
  <si>
    <t>(URBANVOLT SOLUTIONS, SRL) P/reg. factura #B1500000482, por concepto de almacenamiento y custodia de archivo institucional de la TSS, corresp. al periodo 13/10/2022 al 12/11/2022.- S/cont</t>
  </si>
  <si>
    <t>(MAGIC MAGNUM VENTURES SRL) P/REG. FACTURA #B1500000013, POR CONCEPTO DE ALQUILER DEL LOCAL COMERCIAL UBICADO EN EL PRIMER NIVEL CON EL ANEXO DEL EDIFICIO COMERCIAL UBICADO EN LA AVENIDA G</t>
  </si>
  <si>
    <t>(Oficina Presidencial De Tecnologia) P/REG.FACTURA #B1500001987, POR APORTE (ALQUILER) PARA EL SOSTENIMIENTO DE LA OPERACIÓN DEL ESPACIO FÍSICO QUE OCUPA LA TSS EN EL PUNTO GOB-MEGACENTRO, CORRESP. AL MES DE DICIEMBRE 2022, SEGÚN ACUERDO DE COOPERACIÓN INTERINSTITUCIONAL. -</t>
  </si>
  <si>
    <t>(Oficina Presidencial De Tecnologia) P/REG. FACTURA #B1500002003, POR DE APORTE (ALQUILER) PARA EL SOSTENIMIENTO DE LA OPERACIÓN DEL ESPACIO FÍSICO QUE OCUPA LA TSS EN EL PUNTO GOB-SAMBIL, CORRESP. AL MES DECIEMBRE 2022, SEGÚN ACUERDO DE COOPERACIÓN INTERINSTITUCIONAL. -</t>
  </si>
  <si>
    <t>(Wendy'S Muebles, SRL) P/REG. FACTURA #B1500000310, POR CONCEPTO DE ALQUILER DE LOS LOCALES COMERCIALES NO. 1-D Y 2-D DEL CONDOMINIO CLAVEL (PLAZA NACO), CORRESP. AL PERIODO DEL11/11/2022 AL 10/12/2022</t>
  </si>
  <si>
    <t>(INVERSIONES PRF, SRL) P/REG. FACTURA #B1500000497, POR CONCEPTO DE ALQUILER DEL LOCAL COMERCIAL NO. 402 EN EL 4TO. PISO DE LA PLAZA GALERÍA 56, UBICADA EN SAN FRANCISCO DE MACORÍS,</t>
  </si>
  <si>
    <t>PARA REGISTRAR DEPOSITO POR CONCEPTO DE PENALIDADES APLICADAS A LOS BANCOS RECAUDADORES EN EL  MES DE OCTUBRE  2022, S/ANEXOS..-</t>
  </si>
  <si>
    <t>P/REG.  DEPOSITO POR CONCEPTO DE 66,518 TRANSACCIONES  DE LOS SERVICIOS PRESTADOS POR INFOTEP  A TRAVES DE RED BANCARIA,  CORRESP. AL MES DE NOVIEMBRE/ 2022.</t>
  </si>
  <si>
    <t>(ARCHIVO GENERAL DE LA NACION) P/reg. factura #B1500000260, por concepto de Servicio de capacitación: “diplomado en archivística, para 15 colaboradores de la TSS, celebrado del 9 al 11 de ago</t>
  </si>
  <si>
    <t>(ACADEMY by ACOMSA) P/REG. FACT. #B1500000068, POR CONCEPTO DE SERVICIO DE CAPACITACION: CURSO DERECHO DE SOCIEDADES COMERCIALES, S/OC #TSS-2022-00090</t>
  </si>
  <si>
    <t>(ENTERPRISE MANAGEMENT SOLUTION) P/REG. FACTURA #B1500000154, POR CONCEPTO DE CAPACITACIÓN EN "DIPLOMADO EN LEAN SIX SIGMA" PARA 3 COLABORADORES  DE LA TSS, SEGÚN ORDEN DE COMPRA #TSS-2022-0008</t>
  </si>
  <si>
    <t>P/REG. DEPOSITO  POR CONCEPTO CXC UNIPAGO COMISION BANCO TSS Y DE CONTRIBUCIONES, SEGUN CONTRATO, CORRESPONDIENTE AL MES DE NOVIEMBRE  2022, S/ANEXOS.</t>
  </si>
  <si>
    <t>(Victoria Marte)P/REG. FACTURA #B1500000218 Y #B1500000217, POR CONCEPTO DE SERVICIO DE NOTARIZACIÓN DE 4 ACTAS NOTARIAL DE COMPARACIÓN DE PRECIOS, CORRESPONDIENTE AL MES DE SEPTIEMBRE  Y NOTARIZACIÓN DE 6 ACTAS NOTARIAL DE COMPARACIÓN DE PRECIOS, CORRESPONDIENTE AL MES DE AGOSTO 2022.-</t>
  </si>
  <si>
    <t>(MACROSEGURIDAD) P/REG. FACTURA #B1500000047,  POR CONCEPTO DE CAPACITACIÓN EN "DIPLOMADO EN SEGURIDAD Y SALUD OCUPACIONAL" PARA 6 COLABORADORES DE LA TSS, SEGÚN ORDEN DE COMPRA</t>
  </si>
  <si>
    <t>(MAITRI) P/REG. FACTURA #B1500000061, #B1500000062 Y #B1500000063  POR CONCEPTO DE PAGO 100% CORRESPONDIENTE AL  SERVICIO DE CAPACITACIÓN TEAM BUILDING , PARA LOS COLABORADORES DE LA TSS, SEGÚNCONTRATO NO. CSV-1122-05</t>
  </si>
  <si>
    <t>(ENTERPRISE MANAGEMENT SOLUTION) P/REG. FACTURA #B1500000156, POR CONCEPTO DE CAPACITACIÓN "ORATORIA PARA ABOGADOS" PARA 11 COLABORADORES  DE LA TSS, SEGÚN ORDEN DE COMPRA #TSS-2022-00089.</t>
  </si>
  <si>
    <t>(HEICES CONSULTING) P/REG. FACTURA #B1500000003, POR CONCEPTO DE CAPACITACIÓN EN "IDENTIFICACIÓN CON LA EMPRESA Y TRABAJO EN EQUIPO" PARA LOS COLABORADORES DE LA TSS EN LA  OFICINA REGIONAL DE  SANTIAGO , SEGÚN ORDEN DE COMPRA #TSS-2022-00204.</t>
  </si>
  <si>
    <t>(FUNDACION HERGAR) P/REG. FACTURA #B1500000173, POR CONCEPTO DE CAPACITACIÓN EN "LIDERAZGO TRANSFORMACIONAL" PARA 45 COLABORADORES DE LA TSS, SEGÚN ORDEN DE COMPRA #TSS-2022-00206</t>
  </si>
  <si>
    <t>(EXCEL CONSULTING, SRL) P/REG. FACTURA #B1500000034, POR CONCEPTO DE ALQUILER DE PARQUEO PARA LOS VEHÍCULOS DE LOS COLABORADORES DE LA TSS, CORRESPONDIENTE AL MES DE DICIEMBRE 2022, SEGÚN ADENDA AL CONTRATO CSV-0219-01-B.-</t>
  </si>
  <si>
    <t>(Raiza Valentina Prestol Almánzar) P/REG. FACTURA #B1500000060 POR CONCEPTO DE SERVICIO DE NOTARIZACIÓN CONTRATOS SUSCRITO ENTRE LA TSS Y VARIOS PROVEEDORES Y COLABORADORES, CORRESPONDIENTE A LOS MESES DE MARZO A NOVIEMRE 2022</t>
  </si>
  <si>
    <t>(Raiza Valentina Prestol Almánzar) P/REG. FACTURA #B1500000061 POR CONCEPTO DE SERVICIO DE NOTARIZACIÓN DE 12 ACTAS , DE COMPARACIÓN DE PRECIOS  CORRESPONDIENTE A LOS MESES DE SEPTIEMBRE A DICIEMBRE 2022.</t>
  </si>
  <si>
    <t>(JOSE LUIS CAPELLAN MELENDEZ) FACTURA #B1500000045, POR CONCEPTO DE SERVICIO DE NOTIFICACIÓN DE ACTOS DE ALGUACIL CON VARIOS TRASLADOS, CORRESPONDIENTE DICIEMBRE 2022.-</t>
  </si>
  <si>
    <t>(Multicomputos) P/REG. FACTURA #B1500001141, POR CONCEPTO 80%  CORRESPONDIENTE A LA ADQUISICIÓN DE LOS EQUIPOS  TECNOLÓGICOS RECIBIDOS PARA USO DE LA TSS , SEGÚN CONTRATO. NO.NO. CSV-0422-01 ADENDUN BS-0016854-2022.</t>
  </si>
  <si>
    <t>(LIGHTCHASING COMPANY, SRL) P/REG. FACTURA #B1500000121, POR CONCEPTO DE  SERVICIO DE FOTOGRAFÍA Y  BANCO DE IMAGEN PARA EL PERSONAL DE LA TSS, SEGÚN ORDEN DE COMPRA #TSS-2022-00047.</t>
  </si>
  <si>
    <t>(ISAIAS CORPORAN RIVAS) P/REG. FACTURA #B1500000080, POR CONCEPTO DE SERVICIO DE NOTIFICACIÓN DE ACTOS DE ALGUACIL CON VARIOS TRASLADOS, CORRESPONDIENTE AL MES DE NOVIEMBRE  2022.-</t>
  </si>
  <si>
    <t>(FIOR D ALIZA MEJIA RIVERA) P/REG. FACTURA #B1500000091 POR CONCEPTO DE SERVICIO DE NOTARIZACIÓN DE SEIS (05) CONTRATOS CORRESP. AL MES DE OCTUBRE 2022.</t>
  </si>
  <si>
    <t>(BERNARDO ANTONIO GARCIA FAMILIA) P/REG. FACTURA #B1500000035, POR CONCEPTO DE SERVICIO DE NOTIFICACIÓN DE ACTOS DE ALGUACIL, CORRESPONDIENTE A LOS MESES DE OCTUBRE Y NOVIEMBRE 2022.-</t>
  </si>
  <si>
    <t>(Victoria Marte) P/REG. FACTURA #B1500000219, POR CONCEPTO DE SERVICIO DE NOTARIZACIÓN DE 5 ACTAS NOTARIAL DE COMPARACIÓN DE PRECIOS, CORRESPONDIENTE AL MES DE OCTUBRE 2022.-</t>
  </si>
  <si>
    <t>PAGO A TRAVES DEL SIGEF (ISR 10% Y 100% DE ITBIS PROVEEDORES DEL ESTADO) LIBRAMIENTO NO. 4473-1, FACTURA PROVEEDOR VICTORIA MARTE.-</t>
  </si>
  <si>
    <t>PAGO A TRAVES DEL SIGEF (ISR 10% Y 100% DE ITBIS PROVEEDORES DEL ESTADO) LIBRAMIENTO NO. 4474-1, FACTURA PROVEEDOR BERNARDO ANTONIO GARCIA FAMILIA.-</t>
  </si>
  <si>
    <t>PAGO A TRAVES DEL SIGEF (ISR 10% Y 100% DE ITBIS PROVEEDORES DEL ESTADO) LIBRAMIENTO NO. 4475-1, FACTURA PROVEEDOR VICTORIA MARTE.-</t>
  </si>
  <si>
    <t>PAGO A TRAVES DEL SIGEF (ISR 10% Y 100% DE ITBIS PROVEEDORES DEL ESTADO) LIBRAMIENTO NO. 4476-1, FACTURA PROVEEDOR FIOR D ALIZA MEJIA RIVERA.-</t>
  </si>
  <si>
    <t>PAGO A TRAVES DEL SIGEF (ISR 10% Y 100% DE ITBIS PROVEEDORES DEL ESTADO) LIBRAMIENTO NO. 4477-1, FACTURA PROVEEDOR ISAIAS CORPORAN RIVAS.-</t>
  </si>
  <si>
    <t>PAGO A TRAVES DEL SIGEF (ISR 5% PROVEEDORES DEL ESTADO) LIBRAMIENTO NO. 4485-1, FACTURA PROVEEDOR MACROSEGURIDAD.-</t>
  </si>
  <si>
    <t>PAGO A TRAVES DEL SIGEF (ISR 5%  Y 30% DE ITBIS PROVEEDORES DEL ESTADO) LIBRAMIENTO NO. 4551-1, FACTURA PROVEEDOR LIGHTCHASING COMPANY, SRL.-</t>
  </si>
  <si>
    <t>PAGO A TRAVES DEL SIGEF (ISR 5% PROVEEDORES DEL ESTADO) LIBRAMIENTO NO. 4586-1, FACTURA PROVEEDOR MAITRI.-</t>
  </si>
  <si>
    <t>PAGO A TRAVES DEL SIGEF (ISR 5% PROVEEDORES DEL ESTADO) LIBRAMIENTO NO. 4587-1, FACTURA PROVEEDOR ENTERPRISE MANAGEMENT SOLUTION.-</t>
  </si>
  <si>
    <t>PAGO A TRAVES DEL SIGEF (ISR 5% PROVEEDORES DEL ESTADO) LIBRAMIENTO NO. 4588-1, FACTURA PROVEEDOR HEICES CONSULTING.-</t>
  </si>
  <si>
    <t>PAGO A TRAVES DEL SIGEF (ISR 5% PROVEEDORES DEL ESTADO) LIBRAMIENTO NO. 4589-1, FACTURA PROVEEDOR FUNDACION HERGAR.-</t>
  </si>
  <si>
    <t>PAGO A TRAVES DEL SIGEF (ISR 5% PROVEEDORES DEL ESTADO) LIBRAMIENTO NO. 4631-1, FACTURA PROVEEDOR EXCEL CONSULTING, SRL.-</t>
  </si>
  <si>
    <t>PAGO A TRAVES DEL SIGEF (ISR 10% Y 100% DE ITBIS PROVEEDORES DEL ESTADO) LIBRAMIENTO NO. 4647-1, FACTURA PROVEEDOR RAIZA VALENTINA PRESTOL ALMANZAR.-</t>
  </si>
  <si>
    <t>LIB, #4650-1</t>
  </si>
  <si>
    <t>PAGO A TRAVES DEL SIGEF (ISR 10% Y 100% DE ITBIS PROVEEDORES DEL ESTADO) LIBRAMIENTO NO. 4650-1, FACTURA PROVEEDOR RAIZA VALENTINA PRESTOL ALMANZAR.-</t>
  </si>
  <si>
    <t>PAGO A TRAVES DEL SIGEF (ISR 10% Y 100% DE ITBIS PROVEEDORES DEL ESTADO) LIBRAMIENTO NO. 4651-1, FACTURA PROVEEDOR JOSE LUIS CAPELLAN MELENDEZ.-</t>
  </si>
  <si>
    <t>PAGO A TRAVES DEL SIGEF (ISR 5% PROVEEDORES DEL ESTADO) LIBRAMIENTO NO. 4621-1, FACTURA PROVEEDOR MULTICOMPUTOS.-</t>
  </si>
  <si>
    <t>LIB, #4629-1</t>
  </si>
  <si>
    <t>(URBANVOLT SOLUTIONS, SRL) P/REG. FACTURA #B1500000490, POR CONCEPTO DE ALMACENAMIENTO Y CUSTODIA DE ARCHIVO INSTITUCIONAL DE LA TSS,  CORRESP. AL PERIODO 13/11/2022 AL 12/11/2022.- S/CON</t>
  </si>
  <si>
    <t>PAGO A TRAVES DEL SIGEF (ISR 5%  Y 30% DE ITBIS PROVEEDORES DEL ESTADO) LIBRAMIENTO NO. 4629-1, FACTURA PROVEEDOR URBANVOLT SOLUTIONS, SRL.-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</si>
</sst>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18"/>
      <color rgb="FF000000"/>
      <name val="Calibri Light"/>
      <family val="2"/>
    </font>
    <font>
      <sz val="18"/>
      <color theme="1"/>
      <name val="Calibri Light"/>
      <family val="2"/>
    </font>
    <font>
      <sz val="8"/>
      <color rgb="FF000000"/>
      <name val="Times New Roman"/>
      <family val="1"/>
    </font>
    <font>
      <sz val="20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2">
    <xf numFmtId="0" fontId="0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9" fillId="0" borderId="0"/>
    <xf numFmtId="0" fontId="75" fillId="0" borderId="0"/>
    <xf numFmtId="9" fontId="69" fillId="0" borderId="0" applyFont="0" applyFill="0" applyBorder="0" applyAlignment="0" applyProtection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72" fillId="0" borderId="0" xfId="0" applyFont="1" applyAlignment="1">
      <alignment vertical="center"/>
    </xf>
    <xf numFmtId="0" fontId="72" fillId="2" borderId="0" xfId="0" applyFont="1" applyFill="1" applyAlignment="1">
      <alignment vertical="center"/>
    </xf>
    <xf numFmtId="4" fontId="70" fillId="0" borderId="0" xfId="0" applyNumberFormat="1" applyFont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3" fontId="72" fillId="2" borderId="0" xfId="1" applyFont="1" applyFill="1" applyAlignment="1">
      <alignment vertical="center"/>
    </xf>
    <xf numFmtId="164" fontId="72" fillId="2" borderId="0" xfId="0" applyNumberFormat="1" applyFont="1" applyFill="1" applyAlignment="1">
      <alignment vertical="center"/>
    </xf>
    <xf numFmtId="0" fontId="72" fillId="2" borderId="0" xfId="0" applyFont="1" applyFill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7" fillId="0" borderId="0" xfId="0" applyFont="1"/>
    <xf numFmtId="0" fontId="0" fillId="0" borderId="7" xfId="0" applyBorder="1"/>
    <xf numFmtId="0" fontId="67" fillId="0" borderId="9" xfId="0" applyFont="1" applyBorder="1"/>
    <xf numFmtId="0" fontId="0" fillId="0" borderId="8" xfId="0" applyBorder="1"/>
    <xf numFmtId="0" fontId="0" fillId="0" borderId="10" xfId="0" applyBorder="1"/>
    <xf numFmtId="0" fontId="67" fillId="0" borderId="0" xfId="0" applyFont="1" applyAlignment="1">
      <alignment vertical="center"/>
    </xf>
    <xf numFmtId="0" fontId="67" fillId="3" borderId="0" xfId="0" applyFont="1" applyFill="1"/>
    <xf numFmtId="0" fontId="7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77" fillId="6" borderId="2" xfId="1" applyFont="1" applyFill="1" applyBorder="1" applyAlignment="1">
      <alignment horizontal="center" vertical="center" wrapText="1"/>
    </xf>
    <xf numFmtId="4" fontId="78" fillId="2" borderId="1" xfId="0" applyNumberFormat="1" applyFont="1" applyFill="1" applyBorder="1" applyAlignment="1">
      <alignment horizontal="right" vertical="center"/>
    </xf>
    <xf numFmtId="4" fontId="78" fillId="2" borderId="4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/>
    </xf>
    <xf numFmtId="4" fontId="77" fillId="2" borderId="11" xfId="0" applyNumberFormat="1" applyFont="1" applyFill="1" applyBorder="1"/>
    <xf numFmtId="43" fontId="77" fillId="2" borderId="11" xfId="1" applyFont="1" applyFill="1" applyBorder="1" applyAlignment="1"/>
    <xf numFmtId="0" fontId="0" fillId="2" borderId="15" xfId="0" applyFill="1" applyBorder="1" applyAlignment="1">
      <alignment horizontal="right" vertical="center"/>
    </xf>
    <xf numFmtId="0" fontId="68" fillId="2" borderId="16" xfId="0" applyFont="1" applyFill="1" applyBorder="1" applyAlignment="1">
      <alignment horizontal="right" vertical="center"/>
    </xf>
    <xf numFmtId="0" fontId="68" fillId="2" borderId="16" xfId="0" applyFont="1" applyFill="1" applyBorder="1" applyAlignment="1">
      <alignment horizontal="left" vertical="center"/>
    </xf>
    <xf numFmtId="0" fontId="73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71" fillId="2" borderId="20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right" vertical="center"/>
    </xf>
    <xf numFmtId="0" fontId="71" fillId="2" borderId="21" xfId="0" applyFont="1" applyFill="1" applyBorder="1" applyAlignment="1">
      <alignment horizontal="left" vertical="center"/>
    </xf>
    <xf numFmtId="0" fontId="71" fillId="2" borderId="21" xfId="0" applyFont="1" applyFill="1" applyBorder="1" applyAlignment="1">
      <alignment horizontal="center" vertical="center"/>
    </xf>
    <xf numFmtId="0" fontId="71" fillId="2" borderId="22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49" fontId="81" fillId="0" borderId="2" xfId="0" applyNumberFormat="1" applyFont="1" applyBorder="1" applyAlignment="1">
      <alignment horizontal="left"/>
    </xf>
    <xf numFmtId="166" fontId="81" fillId="0" borderId="2" xfId="0" applyNumberFormat="1" applyFont="1" applyBorder="1" applyAlignment="1">
      <alignment horizontal="right"/>
    </xf>
    <xf numFmtId="49" fontId="81" fillId="0" borderId="2" xfId="0" applyNumberFormat="1" applyFont="1" applyBorder="1" applyAlignment="1">
      <alignment horizontal="left" vertical="center" wrapText="1"/>
    </xf>
    <xf numFmtId="49" fontId="83" fillId="0" borderId="2" xfId="22" applyNumberFormat="1" applyFont="1" applyBorder="1" applyAlignment="1">
      <alignment horizontal="right"/>
    </xf>
    <xf numFmtId="165" fontId="83" fillId="0" borderId="2" xfId="22" applyNumberFormat="1" applyFont="1" applyBorder="1" applyAlignment="1">
      <alignment horizontal="right"/>
    </xf>
    <xf numFmtId="49" fontId="83" fillId="0" borderId="2" xfId="22" applyNumberFormat="1" applyFont="1" applyBorder="1" applyAlignment="1">
      <alignment horizontal="left" vertical="center" wrapText="1"/>
    </xf>
    <xf numFmtId="0" fontId="84" fillId="0" borderId="2" xfId="20" applyFont="1" applyBorder="1"/>
    <xf numFmtId="49" fontId="83" fillId="0" borderId="2" xfId="22" applyNumberFormat="1" applyFont="1" applyBorder="1" applyAlignment="1">
      <alignment horizontal="left" wrapText="1"/>
    </xf>
    <xf numFmtId="49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vertical="center" wrapText="1"/>
    </xf>
    <xf numFmtId="166" fontId="83" fillId="0" borderId="2" xfId="0" applyNumberFormat="1" applyFont="1" applyBorder="1" applyAlignment="1">
      <alignment horizontal="right"/>
    </xf>
    <xf numFmtId="165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 wrapText="1"/>
    </xf>
    <xf numFmtId="4" fontId="83" fillId="0" borderId="2" xfId="0" applyNumberFormat="1" applyFont="1" applyBorder="1" applyAlignment="1">
      <alignment horizontal="right"/>
    </xf>
    <xf numFmtId="49" fontId="83" fillId="0" borderId="2" xfId="0" applyNumberFormat="1" applyFont="1" applyBorder="1" applyAlignment="1">
      <alignment horizontal="left"/>
    </xf>
    <xf numFmtId="0" fontId="0" fillId="4" borderId="0" xfId="0" applyFill="1"/>
    <xf numFmtId="165" fontId="81" fillId="0" borderId="2" xfId="0" applyNumberFormat="1" applyFont="1" applyBorder="1" applyAlignment="1">
      <alignment horizontal="left"/>
    </xf>
    <xf numFmtId="166" fontId="85" fillId="0" borderId="0" xfId="0" applyNumberFormat="1" applyFont="1" applyAlignment="1">
      <alignment horizontal="right"/>
    </xf>
    <xf numFmtId="4" fontId="82" fillId="2" borderId="2" xfId="0" applyNumberFormat="1" applyFont="1" applyFill="1" applyBorder="1" applyAlignment="1">
      <alignment horizontal="right"/>
    </xf>
    <xf numFmtId="49" fontId="81" fillId="0" borderId="2" xfId="0" applyNumberFormat="1" applyFont="1" applyBorder="1" applyAlignment="1">
      <alignment horizontal="left" wrapText="1"/>
    </xf>
    <xf numFmtId="0" fontId="77" fillId="6" borderId="2" xfId="0" applyFont="1" applyFill="1" applyBorder="1" applyAlignment="1">
      <alignment horizontal="center" vertical="center" wrapText="1"/>
    </xf>
    <xf numFmtId="0" fontId="81" fillId="4" borderId="2" xfId="0" applyFont="1" applyFill="1" applyBorder="1"/>
    <xf numFmtId="166" fontId="81" fillId="4" borderId="2" xfId="0" applyNumberFormat="1" applyFont="1" applyFill="1" applyBorder="1" applyAlignment="1">
      <alignment horizontal="right"/>
    </xf>
    <xf numFmtId="0" fontId="82" fillId="4" borderId="2" xfId="0" applyFont="1" applyFill="1" applyBorder="1"/>
    <xf numFmtId="165" fontId="81" fillId="4" borderId="2" xfId="0" applyNumberFormat="1" applyFont="1" applyFill="1" applyBorder="1" applyAlignment="1">
      <alignment horizontal="left"/>
    </xf>
    <xf numFmtId="49" fontId="81" fillId="4" borderId="2" xfId="0" applyNumberFormat="1" applyFont="1" applyFill="1" applyBorder="1" applyAlignment="1">
      <alignment horizontal="left"/>
    </xf>
    <xf numFmtId="166" fontId="81" fillId="4" borderId="11" xfId="0" applyNumberFormat="1" applyFont="1" applyFill="1" applyBorder="1" applyAlignment="1">
      <alignment horizontal="right"/>
    </xf>
    <xf numFmtId="0" fontId="86" fillId="0" borderId="2" xfId="50" applyFont="1" applyBorder="1"/>
    <xf numFmtId="0" fontId="77" fillId="6" borderId="2" xfId="0" applyFont="1" applyFill="1" applyBorder="1" applyAlignment="1">
      <alignment horizontal="right" vertical="center" wrapText="1"/>
    </xf>
    <xf numFmtId="0" fontId="77" fillId="6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1" fillId="2" borderId="18" xfId="0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71" fillId="2" borderId="19" xfId="0" applyFont="1" applyFill="1" applyBorder="1" applyAlignment="1">
      <alignment horizontal="center" vertical="center"/>
    </xf>
    <xf numFmtId="0" fontId="79" fillId="0" borderId="16" xfId="0" applyFont="1" applyBorder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0" fontId="80" fillId="4" borderId="0" xfId="0" applyFont="1" applyFill="1" applyAlignment="1">
      <alignment horizontal="center" vertical="center"/>
    </xf>
    <xf numFmtId="0" fontId="76" fillId="5" borderId="12" xfId="0" applyFont="1" applyFill="1" applyBorder="1" applyAlignment="1">
      <alignment horizontal="center" vertical="center"/>
    </xf>
    <xf numFmtId="0" fontId="76" fillId="5" borderId="13" xfId="0" applyFont="1" applyFill="1" applyBorder="1" applyAlignment="1">
      <alignment horizontal="center" vertical="center"/>
    </xf>
    <xf numFmtId="0" fontId="76" fillId="5" borderId="14" xfId="0" applyFont="1" applyFill="1" applyBorder="1" applyAlignment="1">
      <alignment horizontal="center" vertical="center"/>
    </xf>
  </cellXfs>
  <cellStyles count="72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8" xfId="10" xr:uid="{00000000-0005-0000-0000-000045000000}"/>
    <cellStyle name="Normal 9" xfId="11" xr:uid="{00000000-0005-0000-0000-000046000000}"/>
    <cellStyle name="Porcentual 2" xfId="5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78658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4</xdr:row>
      <xdr:rowOff>0</xdr:rowOff>
    </xdr:to>
    <xdr:pic>
      <xdr:nvPicPr>
        <xdr:cNvPr id="3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0"/>
          <a:ext cx="0" cy="105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6</xdr:row>
      <xdr:rowOff>145333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6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1603375</xdr:colOff>
      <xdr:row>0</xdr:row>
      <xdr:rowOff>174625</xdr:rowOff>
    </xdr:from>
    <xdr:to>
      <xdr:col>6</xdr:col>
      <xdr:colOff>7784</xdr:colOff>
      <xdr:row>7</xdr:row>
      <xdr:rowOff>412750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E5B2DE9C-7C0C-46B1-9A17-BC0C779E045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0701000" y="174625"/>
          <a:ext cx="3119284" cy="227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view="pageBreakPreview" zoomScale="60" zoomScaleNormal="60" workbookViewId="0">
      <selection activeCell="E75" sqref="E75"/>
    </sheetView>
  </sheetViews>
  <sheetFormatPr defaultRowHeight="50.1" customHeight="1" x14ac:dyDescent="0.2"/>
  <cols>
    <col min="1" max="1" width="25.5703125" style="24" customWidth="1"/>
    <col min="2" max="2" width="35.28515625" style="24" customWidth="1"/>
    <col min="3" max="3" width="198.85546875" style="22" customWidth="1"/>
    <col min="4" max="4" width="27" customWidth="1"/>
    <col min="5" max="5" width="34.7109375" customWidth="1"/>
    <col min="6" max="6" width="36" customWidth="1"/>
    <col min="7" max="7" width="0.42578125" customWidth="1"/>
    <col min="8" max="8" width="19.28515625" hidden="1" customWidth="1"/>
    <col min="9" max="9" width="9.140625" hidden="1" customWidth="1"/>
  </cols>
  <sheetData>
    <row r="1" spans="1:9" s="6" customFormat="1" ht="20.100000000000001" customHeight="1" x14ac:dyDescent="0.2">
      <c r="A1" s="31"/>
      <c r="B1" s="32"/>
      <c r="C1" s="33"/>
      <c r="D1" s="34" t="s">
        <v>8</v>
      </c>
      <c r="E1" s="35"/>
      <c r="F1" s="36"/>
    </row>
    <row r="2" spans="1:9" s="6" customFormat="1" ht="20.100000000000001" hidden="1" customHeight="1" x14ac:dyDescent="0.2">
      <c r="A2" s="73"/>
      <c r="B2" s="74"/>
      <c r="C2" s="74"/>
      <c r="D2" s="74"/>
      <c r="E2" s="74"/>
      <c r="F2" s="75"/>
    </row>
    <row r="3" spans="1:9" s="6" customFormat="1" ht="20.100000000000001" customHeight="1" x14ac:dyDescent="0.2">
      <c r="A3" s="73"/>
      <c r="B3" s="74"/>
      <c r="C3" s="74"/>
      <c r="D3" s="74"/>
      <c r="E3" s="74"/>
      <c r="F3" s="75"/>
    </row>
    <row r="4" spans="1:9" s="6" customFormat="1" ht="15" customHeight="1" x14ac:dyDescent="0.2">
      <c r="A4" s="76"/>
      <c r="B4" s="77"/>
      <c r="C4" s="77"/>
      <c r="D4" s="77"/>
      <c r="E4" s="77"/>
      <c r="F4" s="78"/>
    </row>
    <row r="5" spans="1:9" s="6" customFormat="1" ht="19.5" hidden="1" customHeight="1" x14ac:dyDescent="0.2">
      <c r="A5" s="37"/>
      <c r="B5" s="38"/>
      <c r="C5" s="39"/>
      <c r="D5" s="40"/>
      <c r="E5" s="40"/>
      <c r="F5" s="41"/>
    </row>
    <row r="6" spans="1:9" s="6" customFormat="1" ht="52.5" customHeight="1" x14ac:dyDescent="0.2">
      <c r="A6" s="79" t="s">
        <v>36</v>
      </c>
      <c r="B6" s="79"/>
      <c r="C6" s="79"/>
      <c r="D6" s="79"/>
      <c r="E6" s="79"/>
      <c r="F6" s="79"/>
      <c r="G6" s="42"/>
      <c r="H6" s="42"/>
    </row>
    <row r="7" spans="1:9" s="6" customFormat="1" ht="52.5" customHeight="1" x14ac:dyDescent="0.2">
      <c r="A7" s="80" t="s">
        <v>10</v>
      </c>
      <c r="B7" s="80"/>
      <c r="C7" s="80"/>
      <c r="D7" s="80"/>
      <c r="E7" s="80"/>
      <c r="F7" s="80"/>
    </row>
    <row r="8" spans="1:9" s="6" customFormat="1" ht="41.25" customHeight="1" x14ac:dyDescent="0.2">
      <c r="A8" s="81" t="s">
        <v>9</v>
      </c>
      <c r="B8" s="81"/>
      <c r="C8" s="81"/>
      <c r="D8" s="81"/>
      <c r="E8" s="81"/>
      <c r="F8" s="81"/>
    </row>
    <row r="9" spans="1:9" s="2" customFormat="1" ht="37.5" customHeight="1" x14ac:dyDescent="0.2">
      <c r="A9" s="82" t="s">
        <v>37</v>
      </c>
      <c r="B9" s="83"/>
      <c r="C9" s="83"/>
      <c r="D9" s="83"/>
      <c r="E9" s="83"/>
      <c r="F9" s="84"/>
      <c r="G9" s="3"/>
      <c r="H9" s="3"/>
      <c r="I9" s="3"/>
    </row>
    <row r="10" spans="1:9" s="2" customFormat="1" ht="37.5" customHeight="1" x14ac:dyDescent="0.2">
      <c r="A10" s="71" t="s">
        <v>3</v>
      </c>
      <c r="B10" s="72" t="s">
        <v>4</v>
      </c>
      <c r="C10" s="72" t="s">
        <v>5</v>
      </c>
      <c r="D10" s="72" t="s">
        <v>6</v>
      </c>
      <c r="E10" s="72"/>
      <c r="F10" s="25">
        <v>36218965.879999988</v>
      </c>
      <c r="G10" s="3"/>
      <c r="H10" s="3"/>
      <c r="I10" s="3"/>
    </row>
    <row r="11" spans="1:9" s="2" customFormat="1" ht="41.25" customHeight="1" x14ac:dyDescent="0.2">
      <c r="A11" s="71"/>
      <c r="B11" s="72"/>
      <c r="C11" s="72"/>
      <c r="D11" s="63" t="s">
        <v>0</v>
      </c>
      <c r="E11" s="63" t="s">
        <v>1</v>
      </c>
      <c r="F11" s="63" t="s">
        <v>2</v>
      </c>
      <c r="G11" s="3"/>
      <c r="H11" s="3"/>
      <c r="I11" s="3"/>
    </row>
    <row r="12" spans="1:9" s="2" customFormat="1" ht="76.5" customHeight="1" x14ac:dyDescent="0.4">
      <c r="A12" s="59">
        <v>44693</v>
      </c>
      <c r="B12" s="43" t="s">
        <v>40</v>
      </c>
      <c r="C12" s="62" t="s">
        <v>63</v>
      </c>
      <c r="D12" s="44"/>
      <c r="E12" s="44">
        <v>71190</v>
      </c>
      <c r="F12" s="61">
        <f>+F10+D12-E12</f>
        <v>36147775.879999988</v>
      </c>
      <c r="G12" s="3"/>
      <c r="H12" s="60"/>
      <c r="I12" s="3"/>
    </row>
    <row r="13" spans="1:9" s="2" customFormat="1" ht="94.5" customHeight="1" x14ac:dyDescent="0.4">
      <c r="A13" s="59">
        <v>44693</v>
      </c>
      <c r="B13" s="43" t="s">
        <v>40</v>
      </c>
      <c r="C13" s="45" t="s">
        <v>53</v>
      </c>
      <c r="D13" s="44"/>
      <c r="E13" s="44">
        <v>3150</v>
      </c>
      <c r="F13" s="61">
        <f>+F12+D13-E13</f>
        <v>36144625.879999988</v>
      </c>
      <c r="G13" s="3"/>
      <c r="H13" s="3"/>
      <c r="I13" s="3"/>
    </row>
    <row r="14" spans="1:9" s="2" customFormat="1" ht="94.5" customHeight="1" x14ac:dyDescent="0.4">
      <c r="A14" s="59">
        <v>44816</v>
      </c>
      <c r="B14" s="43" t="s">
        <v>41</v>
      </c>
      <c r="C14" s="45" t="s">
        <v>60</v>
      </c>
      <c r="D14" s="44">
        <v>2011590</v>
      </c>
      <c r="E14" s="44"/>
      <c r="F14" s="61">
        <f t="shared" ref="F14:F77" si="0">+F13+D14-E14</f>
        <v>38156215.879999988</v>
      </c>
      <c r="G14" s="3"/>
      <c r="H14" s="3"/>
      <c r="I14" s="3"/>
    </row>
    <row r="15" spans="1:9" s="2" customFormat="1" ht="87" customHeight="1" x14ac:dyDescent="0.4">
      <c r="A15" s="59">
        <v>44816</v>
      </c>
      <c r="B15" s="43" t="s">
        <v>42</v>
      </c>
      <c r="C15" s="45" t="s">
        <v>64</v>
      </c>
      <c r="D15" s="44"/>
      <c r="E15" s="44">
        <v>746082.5</v>
      </c>
      <c r="F15" s="61">
        <f t="shared" si="0"/>
        <v>37410133.379999988</v>
      </c>
      <c r="G15" s="3"/>
      <c r="H15" s="3"/>
      <c r="I15" s="3"/>
    </row>
    <row r="16" spans="1:9" s="2" customFormat="1" ht="94.5" customHeight="1" x14ac:dyDescent="0.4">
      <c r="A16" s="59">
        <v>44816</v>
      </c>
      <c r="B16" s="43" t="s">
        <v>43</v>
      </c>
      <c r="C16" s="62" t="s">
        <v>65</v>
      </c>
      <c r="D16" s="44"/>
      <c r="E16" s="44">
        <v>22320</v>
      </c>
      <c r="F16" s="61">
        <f t="shared" si="0"/>
        <v>37387813.379999988</v>
      </c>
      <c r="G16" s="3"/>
      <c r="H16" s="3"/>
      <c r="I16" s="3"/>
    </row>
    <row r="17" spans="1:9" s="2" customFormat="1" ht="69" customHeight="1" x14ac:dyDescent="0.4">
      <c r="A17" s="59">
        <v>44816</v>
      </c>
      <c r="B17" s="43" t="s">
        <v>44</v>
      </c>
      <c r="C17" s="62" t="s">
        <v>66</v>
      </c>
      <c r="D17" s="44"/>
      <c r="E17" s="44">
        <v>120000</v>
      </c>
      <c r="F17" s="61">
        <f t="shared" si="0"/>
        <v>37267813.379999988</v>
      </c>
      <c r="G17" s="3"/>
      <c r="H17" s="3"/>
      <c r="I17" s="3"/>
    </row>
    <row r="18" spans="1:9" s="5" customFormat="1" ht="90.75" customHeight="1" x14ac:dyDescent="0.4">
      <c r="A18" s="59">
        <v>44816</v>
      </c>
      <c r="B18" s="43" t="s">
        <v>45</v>
      </c>
      <c r="C18" s="62" t="s">
        <v>67</v>
      </c>
      <c r="D18" s="44"/>
      <c r="E18" s="44">
        <v>634676.61</v>
      </c>
      <c r="F18" s="61">
        <f t="shared" si="0"/>
        <v>36633136.769999988</v>
      </c>
    </row>
    <row r="19" spans="1:9" s="3" customFormat="1" ht="87" customHeight="1" x14ac:dyDescent="0.4">
      <c r="A19" s="59">
        <v>44816</v>
      </c>
      <c r="B19" s="43" t="s">
        <v>46</v>
      </c>
      <c r="C19" s="62" t="s">
        <v>68</v>
      </c>
      <c r="D19" s="44"/>
      <c r="E19" s="44">
        <v>18900</v>
      </c>
      <c r="F19" s="61">
        <f t="shared" si="0"/>
        <v>36614236.769999988</v>
      </c>
    </row>
    <row r="20" spans="1:9" s="3" customFormat="1" ht="111.75" customHeight="1" x14ac:dyDescent="0.4">
      <c r="A20" s="59">
        <v>44816</v>
      </c>
      <c r="B20" s="43" t="s">
        <v>47</v>
      </c>
      <c r="C20" s="45" t="s">
        <v>54</v>
      </c>
      <c r="D20" s="44"/>
      <c r="E20" s="44">
        <v>33012.5</v>
      </c>
      <c r="F20" s="61">
        <f t="shared" si="0"/>
        <v>36581224.269999988</v>
      </c>
    </row>
    <row r="21" spans="1:9" s="3" customFormat="1" ht="82.5" customHeight="1" x14ac:dyDescent="0.4">
      <c r="A21" s="59">
        <v>44816</v>
      </c>
      <c r="B21" s="43" t="s">
        <v>48</v>
      </c>
      <c r="C21" s="45" t="s">
        <v>55</v>
      </c>
      <c r="D21" s="44"/>
      <c r="E21" s="44">
        <v>6944</v>
      </c>
      <c r="F21" s="61">
        <f t="shared" si="0"/>
        <v>36574280.269999988</v>
      </c>
    </row>
    <row r="22" spans="1:9" s="3" customFormat="1" ht="90" customHeight="1" x14ac:dyDescent="0.4">
      <c r="A22" s="59">
        <v>44816</v>
      </c>
      <c r="B22" s="43" t="s">
        <v>45</v>
      </c>
      <c r="C22" s="45" t="s">
        <v>56</v>
      </c>
      <c r="D22" s="44"/>
      <c r="E22" s="44">
        <v>28083.040000000001</v>
      </c>
      <c r="F22" s="61">
        <f t="shared" si="0"/>
        <v>36546197.229999989</v>
      </c>
    </row>
    <row r="23" spans="1:9" s="3" customFormat="1" ht="84" customHeight="1" x14ac:dyDescent="0.4">
      <c r="A23" s="59">
        <v>44816</v>
      </c>
      <c r="B23" s="43" t="s">
        <v>46</v>
      </c>
      <c r="C23" s="45" t="s">
        <v>57</v>
      </c>
      <c r="D23" s="44"/>
      <c r="E23" s="44">
        <v>5880</v>
      </c>
      <c r="F23" s="61">
        <f t="shared" si="0"/>
        <v>36540317.229999989</v>
      </c>
    </row>
    <row r="24" spans="1:9" s="3" customFormat="1" ht="78.75" customHeight="1" x14ac:dyDescent="0.4">
      <c r="A24" s="59" t="s">
        <v>38</v>
      </c>
      <c r="B24" s="43" t="s">
        <v>49</v>
      </c>
      <c r="C24" s="45" t="s">
        <v>61</v>
      </c>
      <c r="D24" s="44">
        <v>450000</v>
      </c>
      <c r="E24" s="44"/>
      <c r="F24" s="61">
        <f t="shared" si="0"/>
        <v>36990317.229999989</v>
      </c>
    </row>
    <row r="25" spans="1:9" s="3" customFormat="1" ht="75" customHeight="1" x14ac:dyDescent="0.4">
      <c r="A25" s="59" t="s">
        <v>39</v>
      </c>
      <c r="B25" s="43" t="s">
        <v>50</v>
      </c>
      <c r="C25" s="45" t="s">
        <v>62</v>
      </c>
      <c r="D25" s="44"/>
      <c r="E25" s="44">
        <v>150000</v>
      </c>
      <c r="F25" s="61">
        <f t="shared" si="0"/>
        <v>36840317.229999989</v>
      </c>
    </row>
    <row r="26" spans="1:9" s="3" customFormat="1" ht="86.25" customHeight="1" x14ac:dyDescent="0.4">
      <c r="A26" s="59" t="s">
        <v>39</v>
      </c>
      <c r="B26" s="43" t="s">
        <v>51</v>
      </c>
      <c r="C26" s="45" t="s">
        <v>69</v>
      </c>
      <c r="D26" s="44"/>
      <c r="E26" s="44">
        <v>25650</v>
      </c>
      <c r="F26" s="61">
        <f t="shared" si="0"/>
        <v>36814667.229999989</v>
      </c>
    </row>
    <row r="27" spans="1:9" s="3" customFormat="1" ht="75.75" customHeight="1" x14ac:dyDescent="0.4">
      <c r="A27" s="59" t="s">
        <v>39</v>
      </c>
      <c r="B27" s="43" t="s">
        <v>52</v>
      </c>
      <c r="C27" s="45" t="s">
        <v>70</v>
      </c>
      <c r="D27" s="44"/>
      <c r="E27" s="44">
        <v>153912.82</v>
      </c>
      <c r="F27" s="61">
        <f t="shared" si="0"/>
        <v>36660754.409999989</v>
      </c>
    </row>
    <row r="28" spans="1:9" s="3" customFormat="1" ht="85.5" customHeight="1" x14ac:dyDescent="0.4">
      <c r="A28" s="59" t="s">
        <v>39</v>
      </c>
      <c r="B28" s="43" t="s">
        <v>51</v>
      </c>
      <c r="C28" s="45" t="s">
        <v>58</v>
      </c>
      <c r="D28" s="44"/>
      <c r="E28" s="44">
        <v>7980</v>
      </c>
      <c r="F28" s="61">
        <f t="shared" si="0"/>
        <v>36652774.409999989</v>
      </c>
    </row>
    <row r="29" spans="1:9" s="3" customFormat="1" ht="77.25" customHeight="1" x14ac:dyDescent="0.4">
      <c r="A29" s="59" t="s">
        <v>39</v>
      </c>
      <c r="B29" s="43" t="s">
        <v>52</v>
      </c>
      <c r="C29" s="45" t="s">
        <v>59</v>
      </c>
      <c r="D29" s="44"/>
      <c r="E29" s="44">
        <v>8100.68</v>
      </c>
      <c r="F29" s="61">
        <f t="shared" si="0"/>
        <v>36644673.729999989</v>
      </c>
    </row>
    <row r="30" spans="1:9" s="3" customFormat="1" ht="73.5" customHeight="1" x14ac:dyDescent="0.4">
      <c r="A30" s="59" t="s">
        <v>71</v>
      </c>
      <c r="B30" s="43" t="s">
        <v>76</v>
      </c>
      <c r="C30" s="45" t="s">
        <v>115</v>
      </c>
      <c r="D30" s="44"/>
      <c r="E30" s="44">
        <v>76000</v>
      </c>
      <c r="F30" s="61">
        <f t="shared" si="0"/>
        <v>36568673.729999989</v>
      </c>
    </row>
    <row r="31" spans="1:9" s="3" customFormat="1" ht="89.25" customHeight="1" x14ac:dyDescent="0.4">
      <c r="A31" s="59" t="s">
        <v>71</v>
      </c>
      <c r="B31" s="43" t="s">
        <v>77</v>
      </c>
      <c r="C31" s="45" t="s">
        <v>116</v>
      </c>
      <c r="D31" s="44"/>
      <c r="E31" s="44">
        <v>90176.49</v>
      </c>
      <c r="F31" s="61">
        <f t="shared" si="0"/>
        <v>36478497.239999987</v>
      </c>
    </row>
    <row r="32" spans="1:9" s="3" customFormat="1" ht="63.75" customHeight="1" x14ac:dyDescent="0.4">
      <c r="A32" s="59" t="s">
        <v>71</v>
      </c>
      <c r="B32" s="43" t="s">
        <v>76</v>
      </c>
      <c r="C32" s="45" t="s">
        <v>107</v>
      </c>
      <c r="D32" s="44"/>
      <c r="E32" s="44">
        <v>4000</v>
      </c>
      <c r="F32" s="61">
        <f t="shared" si="0"/>
        <v>36474497.239999987</v>
      </c>
    </row>
    <row r="33" spans="1:6" s="3" customFormat="1" ht="66.75" customHeight="1" x14ac:dyDescent="0.4">
      <c r="A33" s="59" t="s">
        <v>71</v>
      </c>
      <c r="B33" s="43" t="s">
        <v>77</v>
      </c>
      <c r="C33" s="45" t="s">
        <v>108</v>
      </c>
      <c r="D33" s="44"/>
      <c r="E33" s="44">
        <v>3990.11</v>
      </c>
      <c r="F33" s="61">
        <f t="shared" si="0"/>
        <v>36470507.129999988</v>
      </c>
    </row>
    <row r="34" spans="1:6" s="3" customFormat="1" ht="61.5" customHeight="1" x14ac:dyDescent="0.4">
      <c r="A34" s="59" t="s">
        <v>72</v>
      </c>
      <c r="B34" s="43" t="s">
        <v>78</v>
      </c>
      <c r="C34" s="62" t="s">
        <v>121</v>
      </c>
      <c r="D34" s="44"/>
      <c r="E34" s="44">
        <v>71190</v>
      </c>
      <c r="F34" s="61">
        <f t="shared" si="0"/>
        <v>36399317.129999988</v>
      </c>
    </row>
    <row r="35" spans="1:6" s="3" customFormat="1" ht="63" customHeight="1" x14ac:dyDescent="0.4">
      <c r="A35" s="59" t="s">
        <v>72</v>
      </c>
      <c r="B35" s="43" t="s">
        <v>79</v>
      </c>
      <c r="C35" s="62" t="s">
        <v>117</v>
      </c>
      <c r="D35" s="44"/>
      <c r="E35" s="44">
        <v>634676.61</v>
      </c>
      <c r="F35" s="61">
        <f t="shared" si="0"/>
        <v>35764640.519999988</v>
      </c>
    </row>
    <row r="36" spans="1:6" s="3" customFormat="1" ht="84.75" customHeight="1" x14ac:dyDescent="0.4">
      <c r="A36" s="59" t="s">
        <v>72</v>
      </c>
      <c r="B36" s="43" t="s">
        <v>80</v>
      </c>
      <c r="C36" s="62" t="s">
        <v>118</v>
      </c>
      <c r="D36" s="44"/>
      <c r="E36" s="44">
        <v>150000</v>
      </c>
      <c r="F36" s="61">
        <f t="shared" si="0"/>
        <v>35614640.519999988</v>
      </c>
    </row>
    <row r="37" spans="1:6" s="58" customFormat="1" ht="86.25" customHeight="1" x14ac:dyDescent="0.4">
      <c r="A37" s="59" t="s">
        <v>72</v>
      </c>
      <c r="B37" s="43" t="s">
        <v>81</v>
      </c>
      <c r="C37" s="45" t="s">
        <v>119</v>
      </c>
      <c r="D37" s="44"/>
      <c r="E37" s="44">
        <v>120000</v>
      </c>
      <c r="F37" s="61">
        <f t="shared" si="0"/>
        <v>35494640.519999988</v>
      </c>
    </row>
    <row r="38" spans="1:6" ht="66.75" customHeight="1" x14ac:dyDescent="0.4">
      <c r="A38" s="59" t="s">
        <v>72</v>
      </c>
      <c r="B38" s="43" t="s">
        <v>82</v>
      </c>
      <c r="C38" s="45" t="s">
        <v>120</v>
      </c>
      <c r="D38" s="44"/>
      <c r="E38" s="44">
        <v>890409.14</v>
      </c>
      <c r="F38" s="61">
        <f t="shared" si="0"/>
        <v>34604231.379999988</v>
      </c>
    </row>
    <row r="39" spans="1:6" s="3" customFormat="1" ht="69" customHeight="1" x14ac:dyDescent="0.4">
      <c r="A39" s="59" t="s">
        <v>72</v>
      </c>
      <c r="B39" s="43" t="s">
        <v>78</v>
      </c>
      <c r="C39" s="45" t="s">
        <v>109</v>
      </c>
      <c r="D39" s="44"/>
      <c r="E39" s="44">
        <v>3150</v>
      </c>
      <c r="F39" s="61">
        <f t="shared" si="0"/>
        <v>34601081.379999988</v>
      </c>
    </row>
    <row r="40" spans="1:6" s="3" customFormat="1" ht="69" customHeight="1" x14ac:dyDescent="0.4">
      <c r="A40" s="59" t="s">
        <v>72</v>
      </c>
      <c r="B40" s="43" t="s">
        <v>79</v>
      </c>
      <c r="C40" s="45" t="s">
        <v>110</v>
      </c>
      <c r="D40" s="44"/>
      <c r="E40" s="44">
        <v>28083.040000000001</v>
      </c>
      <c r="F40" s="61">
        <f t="shared" si="0"/>
        <v>34572998.339999989</v>
      </c>
    </row>
    <row r="41" spans="1:6" s="10" customFormat="1" ht="71.25" customHeight="1" x14ac:dyDescent="0.4">
      <c r="A41" s="59" t="s">
        <v>72</v>
      </c>
      <c r="B41" s="43" t="s">
        <v>82</v>
      </c>
      <c r="C41" s="45" t="s">
        <v>111</v>
      </c>
      <c r="D41" s="44"/>
      <c r="E41" s="44">
        <v>39398.629999999997</v>
      </c>
      <c r="F41" s="61">
        <f t="shared" si="0"/>
        <v>34533599.709999986</v>
      </c>
    </row>
    <row r="42" spans="1:6" s="3" customFormat="1" ht="77.25" customHeight="1" x14ac:dyDescent="0.4">
      <c r="A42" s="59" t="s">
        <v>72</v>
      </c>
      <c r="B42" s="43" t="s">
        <v>83</v>
      </c>
      <c r="C42" s="45" t="s">
        <v>122</v>
      </c>
      <c r="D42" s="44">
        <v>25359.56</v>
      </c>
      <c r="E42" s="44"/>
      <c r="F42" s="61">
        <f t="shared" si="0"/>
        <v>34558959.269999988</v>
      </c>
    </row>
    <row r="43" spans="1:6" s="3" customFormat="1" ht="67.5" customHeight="1" x14ac:dyDescent="0.4">
      <c r="A43" s="59" t="s">
        <v>73</v>
      </c>
      <c r="B43" s="43" t="s">
        <v>84</v>
      </c>
      <c r="C43" s="45" t="s">
        <v>123</v>
      </c>
      <c r="D43" s="44">
        <v>1995540</v>
      </c>
      <c r="E43" s="44"/>
      <c r="F43" s="61">
        <f t="shared" si="0"/>
        <v>36554499.269999988</v>
      </c>
    </row>
    <row r="44" spans="1:6" s="3" customFormat="1" ht="52.5" customHeight="1" x14ac:dyDescent="0.4">
      <c r="A44" s="59" t="s">
        <v>73</v>
      </c>
      <c r="B44" s="43" t="s">
        <v>85</v>
      </c>
      <c r="C44" s="62" t="s">
        <v>124</v>
      </c>
      <c r="D44" s="44"/>
      <c r="E44" s="44">
        <v>30000</v>
      </c>
      <c r="F44" s="61">
        <f t="shared" si="0"/>
        <v>36524499.269999988</v>
      </c>
    </row>
    <row r="45" spans="1:6" s="3" customFormat="1" ht="73.5" customHeight="1" x14ac:dyDescent="0.4">
      <c r="A45" s="59" t="s">
        <v>74</v>
      </c>
      <c r="B45" s="43" t="s">
        <v>86</v>
      </c>
      <c r="C45" s="62" t="s">
        <v>125</v>
      </c>
      <c r="D45" s="44"/>
      <c r="E45" s="44">
        <v>92150.09</v>
      </c>
      <c r="F45" s="61">
        <f t="shared" si="0"/>
        <v>36432349.179999985</v>
      </c>
    </row>
    <row r="46" spans="1:6" s="3" customFormat="1" ht="87.75" customHeight="1" x14ac:dyDescent="0.4">
      <c r="A46" s="59" t="s">
        <v>74</v>
      </c>
      <c r="B46" s="43" t="s">
        <v>87</v>
      </c>
      <c r="C46" s="45" t="s">
        <v>126</v>
      </c>
      <c r="D46" s="44"/>
      <c r="E46" s="44">
        <v>286425</v>
      </c>
      <c r="F46" s="61">
        <f t="shared" si="0"/>
        <v>36145924.179999985</v>
      </c>
    </row>
    <row r="47" spans="1:6" s="3" customFormat="1" ht="54.75" customHeight="1" x14ac:dyDescent="0.4">
      <c r="A47" s="59" t="s">
        <v>74</v>
      </c>
      <c r="B47" s="43" t="s">
        <v>86</v>
      </c>
      <c r="C47" s="62" t="s">
        <v>112</v>
      </c>
      <c r="D47" s="44"/>
      <c r="E47" s="44">
        <v>4850</v>
      </c>
      <c r="F47" s="61">
        <f t="shared" si="0"/>
        <v>36141074.179999985</v>
      </c>
    </row>
    <row r="48" spans="1:6" s="3" customFormat="1" ht="74.25" customHeight="1" x14ac:dyDescent="0.4">
      <c r="A48" s="59" t="s">
        <v>74</v>
      </c>
      <c r="B48" s="43" t="s">
        <v>87</v>
      </c>
      <c r="C48" s="45" t="s">
        <v>113</v>
      </c>
      <c r="D48" s="44"/>
      <c r="E48" s="44">
        <v>15075</v>
      </c>
      <c r="F48" s="61">
        <f t="shared" si="0"/>
        <v>36125999.179999985</v>
      </c>
    </row>
    <row r="49" spans="1:8" s="3" customFormat="1" ht="58.5" customHeight="1" x14ac:dyDescent="0.4">
      <c r="A49" s="59" t="s">
        <v>74</v>
      </c>
      <c r="B49" s="43" t="s">
        <v>88</v>
      </c>
      <c r="C49" s="45" t="s">
        <v>127</v>
      </c>
      <c r="D49" s="44">
        <v>21750</v>
      </c>
      <c r="E49" s="44"/>
      <c r="F49" s="61">
        <f t="shared" si="0"/>
        <v>36147749.179999985</v>
      </c>
    </row>
    <row r="50" spans="1:8" s="3" customFormat="1" ht="57" customHeight="1" x14ac:dyDescent="0.4">
      <c r="A50" s="59" t="s">
        <v>74</v>
      </c>
      <c r="B50" s="43" t="s">
        <v>89</v>
      </c>
      <c r="C50" s="45" t="s">
        <v>114</v>
      </c>
      <c r="D50" s="44"/>
      <c r="E50" s="44">
        <v>267137.05</v>
      </c>
      <c r="F50" s="61">
        <f t="shared" si="0"/>
        <v>35880612.129999988</v>
      </c>
    </row>
    <row r="51" spans="1:8" s="3" customFormat="1" ht="51" customHeight="1" x14ac:dyDescent="0.4">
      <c r="A51" s="59" t="s">
        <v>75</v>
      </c>
      <c r="B51" s="43" t="s">
        <v>90</v>
      </c>
      <c r="C51" s="45" t="s">
        <v>127</v>
      </c>
      <c r="D51" s="44">
        <v>400</v>
      </c>
      <c r="E51" s="44"/>
      <c r="F51" s="61">
        <f t="shared" si="0"/>
        <v>35881012.129999988</v>
      </c>
      <c r="H51" s="8"/>
    </row>
    <row r="52" spans="1:8" s="3" customFormat="1" ht="78" customHeight="1" x14ac:dyDescent="0.4">
      <c r="A52" s="59" t="s">
        <v>75</v>
      </c>
      <c r="B52" s="43" t="s">
        <v>91</v>
      </c>
      <c r="C52" s="45" t="s">
        <v>128</v>
      </c>
      <c r="D52" s="44"/>
      <c r="E52" s="44">
        <v>38135.589999999997</v>
      </c>
      <c r="F52" s="61">
        <f t="shared" si="0"/>
        <v>35842876.539999984</v>
      </c>
      <c r="H52" s="9"/>
    </row>
    <row r="53" spans="1:8" s="3" customFormat="1" ht="75" customHeight="1" x14ac:dyDescent="0.4">
      <c r="A53" s="59" t="s">
        <v>75</v>
      </c>
      <c r="B53" s="43" t="s">
        <v>92</v>
      </c>
      <c r="C53" s="62" t="s">
        <v>142</v>
      </c>
      <c r="D53" s="44"/>
      <c r="E53" s="44">
        <v>33750</v>
      </c>
      <c r="F53" s="61">
        <f t="shared" si="0"/>
        <v>35809126.539999984</v>
      </c>
    </row>
    <row r="54" spans="1:8" s="3" customFormat="1" ht="59.25" customHeight="1" x14ac:dyDescent="0.4">
      <c r="A54" s="59" t="s">
        <v>75</v>
      </c>
      <c r="B54" s="43" t="s">
        <v>93</v>
      </c>
      <c r="C54" s="62" t="s">
        <v>143</v>
      </c>
      <c r="D54" s="44"/>
      <c r="E54" s="44">
        <v>19067.8</v>
      </c>
      <c r="F54" s="61">
        <f t="shared" si="0"/>
        <v>35790058.739999987</v>
      </c>
    </row>
    <row r="55" spans="1:8" s="3" customFormat="1" ht="71.25" customHeight="1" x14ac:dyDescent="0.4">
      <c r="A55" s="59" t="s">
        <v>75</v>
      </c>
      <c r="B55" s="43" t="s">
        <v>94</v>
      </c>
      <c r="C55" s="62" t="s">
        <v>141</v>
      </c>
      <c r="D55" s="44"/>
      <c r="E55" s="44">
        <v>2288.13</v>
      </c>
      <c r="F55" s="61">
        <f t="shared" si="0"/>
        <v>35787770.609999985</v>
      </c>
    </row>
    <row r="56" spans="1:8" s="3" customFormat="1" ht="64.5" customHeight="1" x14ac:dyDescent="0.4">
      <c r="A56" s="59" t="s">
        <v>75</v>
      </c>
      <c r="B56" s="43" t="s">
        <v>95</v>
      </c>
      <c r="C56" s="62" t="s">
        <v>140</v>
      </c>
      <c r="D56" s="44"/>
      <c r="E56" s="44">
        <v>18450</v>
      </c>
      <c r="F56" s="61">
        <f t="shared" si="0"/>
        <v>35769320.609999985</v>
      </c>
    </row>
    <row r="57" spans="1:8" s="3" customFormat="1" ht="63" customHeight="1" x14ac:dyDescent="0.4">
      <c r="A57" s="59" t="s">
        <v>75</v>
      </c>
      <c r="B57" s="43" t="s">
        <v>96</v>
      </c>
      <c r="C57" s="45" t="s">
        <v>129</v>
      </c>
      <c r="D57" s="44"/>
      <c r="E57" s="44">
        <v>114000</v>
      </c>
      <c r="F57" s="61">
        <f t="shared" si="0"/>
        <v>35655320.609999985</v>
      </c>
    </row>
    <row r="58" spans="1:8" s="3" customFormat="1" ht="72.75" customHeight="1" x14ac:dyDescent="0.4">
      <c r="A58" s="59" t="s">
        <v>75</v>
      </c>
      <c r="B58" s="43" t="s">
        <v>97</v>
      </c>
      <c r="C58" s="45" t="s">
        <v>139</v>
      </c>
      <c r="D58" s="44"/>
      <c r="E58" s="44">
        <v>322800</v>
      </c>
      <c r="F58" s="61">
        <f t="shared" si="0"/>
        <v>35332520.609999985</v>
      </c>
    </row>
    <row r="59" spans="1:8" s="3" customFormat="1" ht="77.25" customHeight="1" x14ac:dyDescent="0.4">
      <c r="A59" s="59" t="s">
        <v>75</v>
      </c>
      <c r="B59" s="43" t="s">
        <v>98</v>
      </c>
      <c r="C59" s="45" t="s">
        <v>130</v>
      </c>
      <c r="D59" s="44"/>
      <c r="E59" s="44">
        <v>1512833.2</v>
      </c>
      <c r="F59" s="61">
        <f t="shared" si="0"/>
        <v>33819687.409999982</v>
      </c>
    </row>
    <row r="60" spans="1:8" s="3" customFormat="1" ht="69" customHeight="1" x14ac:dyDescent="0.4">
      <c r="A60" s="59" t="s">
        <v>75</v>
      </c>
      <c r="B60" s="43" t="s">
        <v>99</v>
      </c>
      <c r="C60" s="45" t="s">
        <v>131</v>
      </c>
      <c r="D60" s="44"/>
      <c r="E60" s="44">
        <v>73150</v>
      </c>
      <c r="F60" s="61">
        <f t="shared" si="0"/>
        <v>33746537.409999982</v>
      </c>
    </row>
    <row r="61" spans="1:8" s="3" customFormat="1" ht="89.25" customHeight="1" x14ac:dyDescent="0.4">
      <c r="A61" s="59" t="s">
        <v>75</v>
      </c>
      <c r="B61" s="43" t="s">
        <v>100</v>
      </c>
      <c r="C61" s="45" t="s">
        <v>132</v>
      </c>
      <c r="D61" s="44"/>
      <c r="E61" s="44">
        <v>43890</v>
      </c>
      <c r="F61" s="61">
        <f t="shared" si="0"/>
        <v>33702647.409999982</v>
      </c>
    </row>
    <row r="62" spans="1:8" s="3" customFormat="1" ht="53.25" customHeight="1" x14ac:dyDescent="0.4">
      <c r="A62" s="59" t="s">
        <v>75</v>
      </c>
      <c r="B62" s="43" t="s">
        <v>101</v>
      </c>
      <c r="C62" s="62" t="s">
        <v>133</v>
      </c>
      <c r="D62" s="44"/>
      <c r="E62" s="44">
        <v>202763.25</v>
      </c>
      <c r="F62" s="61">
        <f t="shared" si="0"/>
        <v>33499884.159999982</v>
      </c>
    </row>
    <row r="63" spans="1:8" s="3" customFormat="1" ht="93" customHeight="1" x14ac:dyDescent="0.4">
      <c r="A63" s="59" t="s">
        <v>75</v>
      </c>
      <c r="B63" s="43" t="s">
        <v>102</v>
      </c>
      <c r="C63" s="45" t="s">
        <v>134</v>
      </c>
      <c r="D63" s="44"/>
      <c r="E63" s="44">
        <v>763437.16</v>
      </c>
      <c r="F63" s="61">
        <f t="shared" si="0"/>
        <v>32736446.999999981</v>
      </c>
    </row>
    <row r="64" spans="1:8" s="3" customFormat="1" ht="65.25" customHeight="1" x14ac:dyDescent="0.4">
      <c r="A64" s="59" t="s">
        <v>75</v>
      </c>
      <c r="B64" s="43" t="s">
        <v>103</v>
      </c>
      <c r="C64" s="62" t="s">
        <v>135</v>
      </c>
      <c r="D64" s="44"/>
      <c r="E64" s="44">
        <v>13728.82</v>
      </c>
      <c r="F64" s="61">
        <f t="shared" si="0"/>
        <v>32722718.179999981</v>
      </c>
    </row>
    <row r="65" spans="1:6" s="3" customFormat="1" ht="69" customHeight="1" x14ac:dyDescent="0.4">
      <c r="A65" s="59" t="s">
        <v>75</v>
      </c>
      <c r="B65" s="43" t="s">
        <v>104</v>
      </c>
      <c r="C65" s="45" t="s">
        <v>136</v>
      </c>
      <c r="D65" s="44"/>
      <c r="E65" s="44">
        <v>45762.71</v>
      </c>
      <c r="F65" s="61">
        <f t="shared" si="0"/>
        <v>32676955.46999998</v>
      </c>
    </row>
    <row r="66" spans="1:6" s="3" customFormat="1" ht="65.25" customHeight="1" x14ac:dyDescent="0.4">
      <c r="A66" s="59" t="s">
        <v>75</v>
      </c>
      <c r="B66" s="43" t="s">
        <v>105</v>
      </c>
      <c r="C66" s="45" t="s">
        <v>137</v>
      </c>
      <c r="D66" s="44"/>
      <c r="E66" s="44">
        <v>36900</v>
      </c>
      <c r="F66" s="61">
        <f t="shared" si="0"/>
        <v>32640055.46999998</v>
      </c>
    </row>
    <row r="67" spans="1:6" s="3" customFormat="1" ht="86.25" customHeight="1" x14ac:dyDescent="0.4">
      <c r="A67" s="59" t="s">
        <v>75</v>
      </c>
      <c r="B67" s="43" t="s">
        <v>106</v>
      </c>
      <c r="C67" s="45" t="s">
        <v>138</v>
      </c>
      <c r="D67" s="44"/>
      <c r="E67" s="44">
        <v>20483322.940000001</v>
      </c>
      <c r="F67" s="61">
        <f t="shared" si="0"/>
        <v>12156732.529999979</v>
      </c>
    </row>
    <row r="68" spans="1:6" s="3" customFormat="1" ht="55.5" customHeight="1" x14ac:dyDescent="0.4">
      <c r="A68" s="59" t="s">
        <v>75</v>
      </c>
      <c r="B68" s="43" t="s">
        <v>91</v>
      </c>
      <c r="C68" s="45" t="s">
        <v>144</v>
      </c>
      <c r="D68" s="44"/>
      <c r="E68" s="64">
        <v>11864.41</v>
      </c>
      <c r="F68" s="61">
        <f t="shared" si="0"/>
        <v>12144868.119999979</v>
      </c>
    </row>
    <row r="69" spans="1:6" s="3" customFormat="1" ht="64.5" customHeight="1" x14ac:dyDescent="0.4">
      <c r="A69" s="59" t="s">
        <v>75</v>
      </c>
      <c r="B69" s="43" t="s">
        <v>92</v>
      </c>
      <c r="C69" s="45" t="s">
        <v>145</v>
      </c>
      <c r="D69" s="44"/>
      <c r="E69" s="64">
        <v>10500</v>
      </c>
      <c r="F69" s="61">
        <f t="shared" si="0"/>
        <v>12134368.119999979</v>
      </c>
    </row>
    <row r="70" spans="1:6" s="3" customFormat="1" ht="88.5" customHeight="1" x14ac:dyDescent="0.4">
      <c r="A70" s="59" t="s">
        <v>75</v>
      </c>
      <c r="B70" s="43" t="s">
        <v>93</v>
      </c>
      <c r="C70" s="45" t="s">
        <v>146</v>
      </c>
      <c r="D70" s="44"/>
      <c r="E70" s="64">
        <v>5932.2</v>
      </c>
      <c r="F70" s="61">
        <f t="shared" si="0"/>
        <v>12128435.919999979</v>
      </c>
    </row>
    <row r="71" spans="1:6" s="3" customFormat="1" ht="86.25" customHeight="1" x14ac:dyDescent="0.4">
      <c r="A71" s="59" t="s">
        <v>75</v>
      </c>
      <c r="B71" s="43" t="s">
        <v>94</v>
      </c>
      <c r="C71" s="45" t="s">
        <v>147</v>
      </c>
      <c r="D71" s="44"/>
      <c r="E71" s="64">
        <v>711.87</v>
      </c>
      <c r="F71" s="61">
        <f t="shared" si="0"/>
        <v>12127724.04999998</v>
      </c>
    </row>
    <row r="72" spans="1:6" s="3" customFormat="1" ht="66" customHeight="1" x14ac:dyDescent="0.4">
      <c r="A72" s="59" t="s">
        <v>75</v>
      </c>
      <c r="B72" s="43" t="s">
        <v>95</v>
      </c>
      <c r="C72" s="45" t="s">
        <v>148</v>
      </c>
      <c r="D72" s="44"/>
      <c r="E72" s="64">
        <v>5740</v>
      </c>
      <c r="F72" s="61">
        <f t="shared" si="0"/>
        <v>12121984.04999998</v>
      </c>
    </row>
    <row r="73" spans="1:6" s="3" customFormat="1" ht="69" customHeight="1" x14ac:dyDescent="0.4">
      <c r="A73" s="59" t="s">
        <v>75</v>
      </c>
      <c r="B73" s="43" t="s">
        <v>96</v>
      </c>
      <c r="C73" s="45" t="s">
        <v>149</v>
      </c>
      <c r="D73" s="44"/>
      <c r="E73" s="64">
        <v>6000</v>
      </c>
      <c r="F73" s="61">
        <f t="shared" si="0"/>
        <v>12115984.04999998</v>
      </c>
    </row>
    <row r="74" spans="1:6" s="3" customFormat="1" ht="60" customHeight="1" x14ac:dyDescent="0.4">
      <c r="A74" s="59" t="s">
        <v>75</v>
      </c>
      <c r="B74" s="43" t="s">
        <v>97</v>
      </c>
      <c r="C74" s="45" t="s">
        <v>150</v>
      </c>
      <c r="D74" s="44"/>
      <c r="E74" s="64">
        <v>31200</v>
      </c>
      <c r="F74" s="61">
        <f t="shared" si="0"/>
        <v>12084784.04999998</v>
      </c>
    </row>
    <row r="75" spans="1:6" s="3" customFormat="1" ht="56.25" customHeight="1" x14ac:dyDescent="0.4">
      <c r="A75" s="59" t="s">
        <v>75</v>
      </c>
      <c r="B75" s="43" t="s">
        <v>98</v>
      </c>
      <c r="C75" s="45" t="s">
        <v>151</v>
      </c>
      <c r="D75" s="44"/>
      <c r="E75" s="44">
        <v>79622.8</v>
      </c>
      <c r="F75" s="61">
        <f t="shared" si="0"/>
        <v>12005161.24999998</v>
      </c>
    </row>
    <row r="76" spans="1:6" s="3" customFormat="1" ht="61.5" customHeight="1" x14ac:dyDescent="0.4">
      <c r="A76" s="59" t="s">
        <v>75</v>
      </c>
      <c r="B76" s="43" t="s">
        <v>99</v>
      </c>
      <c r="C76" s="45" t="s">
        <v>152</v>
      </c>
      <c r="D76" s="44"/>
      <c r="E76" s="44">
        <v>3850</v>
      </c>
      <c r="F76" s="61">
        <f t="shared" si="0"/>
        <v>12001311.24999998</v>
      </c>
    </row>
    <row r="77" spans="1:6" s="3" customFormat="1" ht="69" customHeight="1" x14ac:dyDescent="0.4">
      <c r="A77" s="59" t="s">
        <v>75</v>
      </c>
      <c r="B77" s="43" t="s">
        <v>100</v>
      </c>
      <c r="C77" s="45" t="s">
        <v>153</v>
      </c>
      <c r="D77" s="44"/>
      <c r="E77" s="44">
        <v>2310</v>
      </c>
      <c r="F77" s="61">
        <f t="shared" si="0"/>
        <v>11999001.24999998</v>
      </c>
    </row>
    <row r="78" spans="1:6" s="3" customFormat="1" ht="65.25" customHeight="1" x14ac:dyDescent="0.4">
      <c r="A78" s="59" t="s">
        <v>75</v>
      </c>
      <c r="B78" s="43" t="s">
        <v>101</v>
      </c>
      <c r="C78" s="45" t="s">
        <v>154</v>
      </c>
      <c r="D78" s="44"/>
      <c r="E78" s="65">
        <v>10671.75</v>
      </c>
      <c r="F78" s="61">
        <f t="shared" ref="F78:F107" si="1">+F77+D78-E78</f>
        <v>11988329.49999998</v>
      </c>
    </row>
    <row r="79" spans="1:6" ht="50.1" customHeight="1" x14ac:dyDescent="0.4">
      <c r="A79" s="59" t="s">
        <v>75</v>
      </c>
      <c r="B79" s="43" t="s">
        <v>161</v>
      </c>
      <c r="C79" s="45" t="s">
        <v>162</v>
      </c>
      <c r="D79" s="44"/>
      <c r="E79" s="44">
        <v>46048.21</v>
      </c>
      <c r="F79" s="61">
        <f t="shared" si="1"/>
        <v>11942281.289999979</v>
      </c>
    </row>
    <row r="80" spans="1:6" ht="50.1" customHeight="1" x14ac:dyDescent="0.4">
      <c r="A80" s="59" t="s">
        <v>75</v>
      </c>
      <c r="B80" s="43" t="s">
        <v>161</v>
      </c>
      <c r="C80" s="45" t="s">
        <v>163</v>
      </c>
      <c r="D80" s="70"/>
      <c r="E80" s="65">
        <v>4450.76</v>
      </c>
      <c r="F80" s="61">
        <f t="shared" si="1"/>
        <v>11937830.529999979</v>
      </c>
    </row>
    <row r="81" spans="1:6" s="3" customFormat="1" ht="69" customHeight="1" x14ac:dyDescent="0.4">
      <c r="A81" s="59" t="s">
        <v>75</v>
      </c>
      <c r="B81" s="43" t="s">
        <v>102</v>
      </c>
      <c r="C81" s="45" t="s">
        <v>155</v>
      </c>
      <c r="D81" s="44"/>
      <c r="E81" s="65">
        <v>33780.410000000003</v>
      </c>
      <c r="F81" s="61">
        <f t="shared" si="1"/>
        <v>11904050.119999979</v>
      </c>
    </row>
    <row r="82" spans="1:6" s="3" customFormat="1" ht="71.25" customHeight="1" x14ac:dyDescent="0.4">
      <c r="A82" s="59" t="s">
        <v>75</v>
      </c>
      <c r="B82" s="43" t="s">
        <v>103</v>
      </c>
      <c r="C82" s="45" t="s">
        <v>156</v>
      </c>
      <c r="D82" s="44"/>
      <c r="E82" s="66">
        <v>4271.18</v>
      </c>
      <c r="F82" s="61">
        <f t="shared" si="1"/>
        <v>11899778.939999979</v>
      </c>
    </row>
    <row r="83" spans="1:6" s="3" customFormat="1" ht="60" customHeight="1" x14ac:dyDescent="0.4">
      <c r="A83" s="67" t="s">
        <v>75</v>
      </c>
      <c r="B83" s="68" t="s">
        <v>157</v>
      </c>
      <c r="C83" s="45" t="s">
        <v>158</v>
      </c>
      <c r="D83" s="44"/>
      <c r="E83" s="69">
        <v>14237.29</v>
      </c>
      <c r="F83" s="61">
        <f t="shared" si="1"/>
        <v>11885541.64999998</v>
      </c>
    </row>
    <row r="84" spans="1:6" s="3" customFormat="1" ht="78.75" customHeight="1" x14ac:dyDescent="0.4">
      <c r="A84" s="59" t="s">
        <v>75</v>
      </c>
      <c r="B84" s="43" t="s">
        <v>105</v>
      </c>
      <c r="C84" s="45" t="s">
        <v>159</v>
      </c>
      <c r="D84" s="44"/>
      <c r="E84" s="64">
        <v>11480</v>
      </c>
      <c r="F84" s="61">
        <f t="shared" si="1"/>
        <v>11874061.64999998</v>
      </c>
    </row>
    <row r="85" spans="1:6" s="3" customFormat="1" ht="57.75" customHeight="1" x14ac:dyDescent="0.4">
      <c r="A85" s="59" t="s">
        <v>75</v>
      </c>
      <c r="B85" s="43" t="s">
        <v>106</v>
      </c>
      <c r="C85" s="45" t="s">
        <v>160</v>
      </c>
      <c r="D85" s="44"/>
      <c r="E85" s="44">
        <v>906341.72</v>
      </c>
      <c r="F85" s="61">
        <f t="shared" si="1"/>
        <v>10967719.929999979</v>
      </c>
    </row>
    <row r="86" spans="1:6" s="3" customFormat="1" ht="35.25" hidden="1" customHeight="1" x14ac:dyDescent="0.4">
      <c r="A86" s="47"/>
      <c r="B86" s="46"/>
      <c r="C86" s="50"/>
      <c r="D86" s="44"/>
      <c r="E86" s="49"/>
      <c r="F86" s="61">
        <f t="shared" si="1"/>
        <v>10967719.929999979</v>
      </c>
    </row>
    <row r="87" spans="1:6" s="3" customFormat="1" ht="55.5" hidden="1" customHeight="1" x14ac:dyDescent="0.4">
      <c r="A87" s="47"/>
      <c r="B87" s="46"/>
      <c r="C87" s="48"/>
      <c r="D87" s="44"/>
      <c r="E87" s="49"/>
      <c r="F87" s="61">
        <f t="shared" si="1"/>
        <v>10967719.929999979</v>
      </c>
    </row>
    <row r="88" spans="1:6" s="3" customFormat="1" ht="43.5" hidden="1" customHeight="1" x14ac:dyDescent="0.4">
      <c r="A88" s="47"/>
      <c r="B88" s="46"/>
      <c r="C88" s="48"/>
      <c r="D88" s="44"/>
      <c r="E88" s="49"/>
      <c r="F88" s="61">
        <f t="shared" si="1"/>
        <v>10967719.929999979</v>
      </c>
    </row>
    <row r="89" spans="1:6" s="3" customFormat="1" ht="54.75" hidden="1" customHeight="1" x14ac:dyDescent="0.4">
      <c r="A89" s="47"/>
      <c r="B89" s="46"/>
      <c r="C89" s="48"/>
      <c r="D89" s="44"/>
      <c r="E89" s="49"/>
      <c r="F89" s="61">
        <f t="shared" si="1"/>
        <v>10967719.929999979</v>
      </c>
    </row>
    <row r="90" spans="1:6" s="3" customFormat="1" ht="60.75" hidden="1" customHeight="1" x14ac:dyDescent="0.4">
      <c r="A90" s="47"/>
      <c r="B90" s="46"/>
      <c r="C90" s="48"/>
      <c r="D90" s="44"/>
      <c r="E90" s="49"/>
      <c r="F90" s="61">
        <f t="shared" si="1"/>
        <v>10967719.929999979</v>
      </c>
    </row>
    <row r="91" spans="1:6" s="3" customFormat="1" ht="37.5" hidden="1" customHeight="1" x14ac:dyDescent="0.4">
      <c r="A91" s="47"/>
      <c r="B91" s="46"/>
      <c r="C91" s="48"/>
      <c r="D91" s="44"/>
      <c r="E91" s="49"/>
      <c r="F91" s="61">
        <f t="shared" si="1"/>
        <v>10967719.929999979</v>
      </c>
    </row>
    <row r="92" spans="1:6" s="3" customFormat="1" ht="45" hidden="1" customHeight="1" x14ac:dyDescent="0.4">
      <c r="A92" s="47"/>
      <c r="B92" s="46"/>
      <c r="C92" s="48"/>
      <c r="D92" s="44"/>
      <c r="E92" s="49"/>
      <c r="F92" s="61">
        <f t="shared" si="1"/>
        <v>10967719.929999979</v>
      </c>
    </row>
    <row r="93" spans="1:6" s="3" customFormat="1" ht="46.5" hidden="1" customHeight="1" x14ac:dyDescent="0.4">
      <c r="A93" s="47"/>
      <c r="B93" s="46"/>
      <c r="C93" s="48"/>
      <c r="D93" s="44"/>
      <c r="E93" s="49"/>
      <c r="F93" s="61">
        <f t="shared" si="1"/>
        <v>10967719.929999979</v>
      </c>
    </row>
    <row r="94" spans="1:6" s="3" customFormat="1" ht="45" hidden="1" customHeight="1" x14ac:dyDescent="0.4">
      <c r="A94" s="47"/>
      <c r="B94" s="46"/>
      <c r="C94" s="48"/>
      <c r="D94" s="44"/>
      <c r="E94" s="49"/>
      <c r="F94" s="61">
        <f t="shared" si="1"/>
        <v>10967719.929999979</v>
      </c>
    </row>
    <row r="95" spans="1:6" s="3" customFormat="1" ht="43.5" hidden="1" customHeight="1" x14ac:dyDescent="0.4">
      <c r="A95" s="47"/>
      <c r="B95" s="46"/>
      <c r="C95" s="48"/>
      <c r="D95" s="44"/>
      <c r="E95" s="49"/>
      <c r="F95" s="61">
        <f t="shared" si="1"/>
        <v>10967719.929999979</v>
      </c>
    </row>
    <row r="96" spans="1:6" s="3" customFormat="1" ht="46.5" hidden="1" customHeight="1" x14ac:dyDescent="0.4">
      <c r="A96" s="47"/>
      <c r="B96" s="46"/>
      <c r="C96" s="48"/>
      <c r="D96" s="44"/>
      <c r="E96" s="49"/>
      <c r="F96" s="61">
        <f t="shared" si="1"/>
        <v>10967719.929999979</v>
      </c>
    </row>
    <row r="97" spans="1:9" s="3" customFormat="1" ht="37.5" hidden="1" customHeight="1" x14ac:dyDescent="0.4">
      <c r="A97" s="47"/>
      <c r="B97" s="46"/>
      <c r="C97" s="48"/>
      <c r="D97" s="44"/>
      <c r="E97" s="49"/>
      <c r="F97" s="61">
        <f t="shared" si="1"/>
        <v>10967719.929999979</v>
      </c>
    </row>
    <row r="98" spans="1:9" s="3" customFormat="1" ht="48.75" hidden="1" customHeight="1" x14ac:dyDescent="0.4">
      <c r="A98" s="47"/>
      <c r="B98" s="46"/>
      <c r="C98" s="48"/>
      <c r="D98" s="44"/>
      <c r="E98" s="49"/>
      <c r="F98" s="61">
        <f t="shared" si="1"/>
        <v>10967719.929999979</v>
      </c>
    </row>
    <row r="99" spans="1:9" s="3" customFormat="1" ht="48.75" hidden="1" customHeight="1" x14ac:dyDescent="0.4">
      <c r="A99" s="47"/>
      <c r="B99" s="46"/>
      <c r="C99" s="48"/>
      <c r="D99" s="44"/>
      <c r="E99" s="49"/>
      <c r="F99" s="61">
        <f t="shared" si="1"/>
        <v>10967719.929999979</v>
      </c>
    </row>
    <row r="100" spans="1:9" s="3" customFormat="1" ht="35.25" hidden="1" customHeight="1" x14ac:dyDescent="0.4">
      <c r="A100" s="47"/>
      <c r="B100" s="51"/>
      <c r="C100" s="52"/>
      <c r="D100" s="44"/>
      <c r="E100" s="53"/>
      <c r="F100" s="61">
        <f t="shared" si="1"/>
        <v>10967719.929999979</v>
      </c>
    </row>
    <row r="101" spans="1:9" s="3" customFormat="1" ht="35.25" hidden="1" customHeight="1" x14ac:dyDescent="0.4">
      <c r="A101" s="47"/>
      <c r="B101" s="51"/>
      <c r="C101" s="52"/>
      <c r="D101" s="44"/>
      <c r="E101" s="53"/>
      <c r="F101" s="61">
        <f t="shared" si="1"/>
        <v>10967719.929999979</v>
      </c>
    </row>
    <row r="102" spans="1:9" s="3" customFormat="1" ht="35.25" hidden="1" customHeight="1" x14ac:dyDescent="0.4">
      <c r="A102" s="54"/>
      <c r="B102" s="51"/>
      <c r="C102" s="52"/>
      <c r="D102" s="44"/>
      <c r="E102" s="53"/>
      <c r="F102" s="61">
        <f t="shared" si="1"/>
        <v>10967719.929999979</v>
      </c>
    </row>
    <row r="103" spans="1:9" s="3" customFormat="1" ht="35.25" hidden="1" customHeight="1" x14ac:dyDescent="0.4">
      <c r="A103" s="54"/>
      <c r="B103" s="51"/>
      <c r="C103" s="55"/>
      <c r="D103" s="44"/>
      <c r="E103" s="53"/>
      <c r="F103" s="61">
        <f t="shared" si="1"/>
        <v>10967719.929999979</v>
      </c>
    </row>
    <row r="104" spans="1:9" s="3" customFormat="1" ht="35.25" hidden="1" customHeight="1" x14ac:dyDescent="0.4">
      <c r="A104" s="54"/>
      <c r="B104" s="51"/>
      <c r="C104" s="55"/>
      <c r="D104" s="44"/>
      <c r="E104" s="53"/>
      <c r="F104" s="61">
        <f t="shared" si="1"/>
        <v>10967719.929999979</v>
      </c>
    </row>
    <row r="105" spans="1:9" s="3" customFormat="1" ht="53.25" hidden="1" customHeight="1" x14ac:dyDescent="0.4">
      <c r="A105" s="54"/>
      <c r="B105" s="51"/>
      <c r="C105" s="55"/>
      <c r="D105" s="44"/>
      <c r="E105" s="53"/>
      <c r="F105" s="61">
        <f t="shared" si="1"/>
        <v>10967719.929999979</v>
      </c>
    </row>
    <row r="106" spans="1:9" s="3" customFormat="1" ht="35.25" hidden="1" customHeight="1" x14ac:dyDescent="0.4">
      <c r="A106" s="54"/>
      <c r="B106" s="51"/>
      <c r="C106" s="55"/>
      <c r="D106" s="56"/>
      <c r="E106" s="56"/>
      <c r="F106" s="61">
        <f t="shared" si="1"/>
        <v>10967719.929999979</v>
      </c>
    </row>
    <row r="107" spans="1:9" s="3" customFormat="1" ht="27.75" hidden="1" customHeight="1" x14ac:dyDescent="0.4">
      <c r="A107" s="54"/>
      <c r="B107" s="51"/>
      <c r="C107" s="57"/>
      <c r="D107" s="56"/>
      <c r="E107" s="56"/>
      <c r="F107" s="61">
        <f t="shared" si="1"/>
        <v>10967719.929999979</v>
      </c>
    </row>
    <row r="108" spans="1:9" s="3" customFormat="1" ht="50.1" customHeight="1" x14ac:dyDescent="0.45">
      <c r="A108" s="26"/>
      <c r="B108" s="27"/>
      <c r="C108" s="28" t="s">
        <v>7</v>
      </c>
      <c r="D108" s="29">
        <f>SUM(D12:D107)</f>
        <v>4504639.5600000005</v>
      </c>
      <c r="E108" s="30">
        <f>SUM(E12:E107)</f>
        <v>29755885.510000002</v>
      </c>
      <c r="F108" s="29">
        <f>+F10+D108-E108</f>
        <v>10967719.929999989</v>
      </c>
    </row>
    <row r="109" spans="1:9" s="1" customFormat="1" ht="50.1" customHeight="1" x14ac:dyDescent="0.2">
      <c r="A109" s="23"/>
      <c r="B109" s="23"/>
      <c r="C109" s="21"/>
      <c r="D109" s="7"/>
      <c r="E109" s="7"/>
      <c r="F109" s="4"/>
      <c r="G109" s="6"/>
      <c r="H109" s="6"/>
      <c r="I109" s="6"/>
    </row>
  </sheetData>
  <mergeCells count="10">
    <mergeCell ref="A10:A11"/>
    <mergeCell ref="B10:B11"/>
    <mergeCell ref="C10:C11"/>
    <mergeCell ref="D10:E10"/>
    <mergeCell ref="A2:F3"/>
    <mergeCell ref="A4:F4"/>
    <mergeCell ref="A6:F6"/>
    <mergeCell ref="A7:F7"/>
    <mergeCell ref="A8:F8"/>
    <mergeCell ref="A9:F9"/>
  </mergeCells>
  <pageMargins left="0.7" right="0.7" top="0.75" bottom="0.75" header="0.3" footer="0.3"/>
  <pageSetup paperSize="5" scale="45" orientation="landscape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1"/>
      <c r="F1" s="11"/>
      <c r="G1" s="11"/>
      <c r="H1" s="11"/>
      <c r="I1" s="11"/>
      <c r="J1" s="11"/>
    </row>
    <row r="2" spans="3:15" x14ac:dyDescent="0.2">
      <c r="D2" s="13"/>
      <c r="F2" s="14"/>
      <c r="G2" s="14"/>
      <c r="H2" s="14"/>
      <c r="I2" s="14"/>
      <c r="K2" s="14" t="s">
        <v>15</v>
      </c>
    </row>
    <row r="3" spans="3:15" x14ac:dyDescent="0.2">
      <c r="C3" s="12"/>
    </row>
    <row r="4" spans="3:15" x14ac:dyDescent="0.2">
      <c r="C4" s="12"/>
      <c r="J4" s="12"/>
    </row>
    <row r="5" spans="3:15" x14ac:dyDescent="0.2">
      <c r="C5" s="12"/>
      <c r="J5" s="12"/>
    </row>
    <row r="6" spans="3:15" x14ac:dyDescent="0.2">
      <c r="C6" s="12"/>
      <c r="J6" s="12"/>
    </row>
    <row r="7" spans="3:15" x14ac:dyDescent="0.2">
      <c r="C7" s="12"/>
    </row>
    <row r="9" spans="3:15" x14ac:dyDescent="0.2">
      <c r="J9" s="12"/>
    </row>
    <row r="10" spans="3:15" ht="13.5" thickBot="1" x14ac:dyDescent="0.25">
      <c r="D10" s="15"/>
      <c r="E10" s="11"/>
      <c r="F10" s="11"/>
      <c r="G10" s="11"/>
      <c r="H10" s="11"/>
      <c r="I10" s="11"/>
      <c r="J10" s="18"/>
    </row>
    <row r="13" spans="3:15" ht="13.5" thickBot="1" x14ac:dyDescent="0.25">
      <c r="E13" s="11"/>
      <c r="F13" s="11"/>
      <c r="G13" s="11"/>
      <c r="H13" s="11"/>
      <c r="I13" s="11"/>
      <c r="J13" s="11"/>
      <c r="M13" s="14" t="s">
        <v>11</v>
      </c>
      <c r="N13" s="20" t="s">
        <v>19</v>
      </c>
      <c r="O13" s="14" t="s">
        <v>22</v>
      </c>
    </row>
    <row r="14" spans="3:15" ht="12" customHeight="1" x14ac:dyDescent="0.2">
      <c r="D14" s="13"/>
      <c r="F14" s="14"/>
      <c r="G14" s="14"/>
      <c r="H14" s="14"/>
      <c r="I14" s="16"/>
      <c r="J14" s="17"/>
    </row>
    <row r="15" spans="3:15" x14ac:dyDescent="0.2">
      <c r="C15" s="12"/>
      <c r="J15" s="12"/>
    </row>
    <row r="16" spans="3:15" x14ac:dyDescent="0.2">
      <c r="C16" s="12"/>
      <c r="J16" s="12"/>
      <c r="M16" s="14" t="s">
        <v>12</v>
      </c>
    </row>
    <row r="17" spans="2:15" x14ac:dyDescent="0.2">
      <c r="C17" s="12"/>
      <c r="J17" s="12"/>
    </row>
    <row r="18" spans="2:15" x14ac:dyDescent="0.2">
      <c r="B18" s="20" t="s">
        <v>31</v>
      </c>
      <c r="J18" s="12"/>
    </row>
    <row r="19" spans="2:15" x14ac:dyDescent="0.2">
      <c r="C19" s="19" t="s">
        <v>13</v>
      </c>
      <c r="N19" s="20" t="s">
        <v>21</v>
      </c>
      <c r="O19" s="14" t="s">
        <v>29</v>
      </c>
    </row>
    <row r="20" spans="2:15" x14ac:dyDescent="0.2">
      <c r="C20" s="19" t="s">
        <v>14</v>
      </c>
      <c r="K20" s="14" t="s">
        <v>15</v>
      </c>
      <c r="O20" s="14" t="s">
        <v>30</v>
      </c>
    </row>
    <row r="21" spans="2:15" x14ac:dyDescent="0.2">
      <c r="C21" s="12"/>
      <c r="O21" s="14" t="s">
        <v>8</v>
      </c>
    </row>
    <row r="22" spans="2:15" ht="13.5" thickBot="1" x14ac:dyDescent="0.25">
      <c r="C22" s="12"/>
      <c r="D22" s="15"/>
      <c r="E22" s="11"/>
      <c r="F22" s="11"/>
      <c r="G22" s="11"/>
      <c r="H22" s="11"/>
      <c r="I22" s="11"/>
      <c r="J22" s="18"/>
    </row>
    <row r="26" spans="2:15" ht="13.5" thickBot="1" x14ac:dyDescent="0.25">
      <c r="E26" s="11"/>
      <c r="F26" s="11"/>
      <c r="G26" s="11"/>
      <c r="H26" s="11"/>
      <c r="I26" s="11"/>
      <c r="J26" s="11"/>
    </row>
    <row r="27" spans="2:15" x14ac:dyDescent="0.2">
      <c r="D27" s="13"/>
      <c r="F27" s="14"/>
      <c r="G27" s="14"/>
      <c r="H27" s="14"/>
      <c r="I27" s="16"/>
      <c r="J27" s="17"/>
      <c r="N27" s="14" t="s">
        <v>19</v>
      </c>
      <c r="O27" s="14" t="s">
        <v>22</v>
      </c>
    </row>
    <row r="28" spans="2:15" x14ac:dyDescent="0.2">
      <c r="C28" s="12"/>
      <c r="J28" s="12"/>
    </row>
    <row r="29" spans="2:15" x14ac:dyDescent="0.2">
      <c r="C29" s="12"/>
      <c r="J29" s="12"/>
    </row>
    <row r="30" spans="2:15" x14ac:dyDescent="0.2">
      <c r="C30" s="12"/>
      <c r="J30" s="12"/>
    </row>
    <row r="31" spans="2:15" x14ac:dyDescent="0.2">
      <c r="J31" s="12"/>
      <c r="L31" s="14" t="s">
        <v>16</v>
      </c>
      <c r="M31" s="14" t="s">
        <v>8</v>
      </c>
    </row>
    <row r="33" spans="3:15" x14ac:dyDescent="0.2">
      <c r="C33" s="12"/>
      <c r="L33" t="s">
        <v>35</v>
      </c>
      <c r="N33" s="14" t="s">
        <v>21</v>
      </c>
      <c r="O33" s="14" t="s">
        <v>24</v>
      </c>
    </row>
    <row r="34" spans="3:15" x14ac:dyDescent="0.2">
      <c r="C34" s="12"/>
      <c r="O34" s="14" t="s">
        <v>25</v>
      </c>
    </row>
    <row r="35" spans="3:15" ht="13.5" thickBot="1" x14ac:dyDescent="0.25">
      <c r="C35" s="12"/>
      <c r="D35" s="15"/>
      <c r="E35" s="11"/>
      <c r="F35" s="11"/>
      <c r="G35" s="11"/>
      <c r="H35" s="11"/>
      <c r="I35" s="11"/>
      <c r="J35" s="18"/>
      <c r="O35" s="14" t="s">
        <v>26</v>
      </c>
    </row>
    <row r="39" spans="3:15" ht="13.5" thickBot="1" x14ac:dyDescent="0.25">
      <c r="E39" s="11"/>
      <c r="F39" s="11"/>
      <c r="G39" s="11"/>
      <c r="H39" s="11"/>
      <c r="I39" s="11"/>
      <c r="J39" s="11"/>
    </row>
    <row r="40" spans="3:15" x14ac:dyDescent="0.2">
      <c r="D40" s="13"/>
      <c r="F40" s="14"/>
      <c r="G40" s="14"/>
      <c r="H40" s="14"/>
      <c r="I40" s="16"/>
      <c r="J40" s="17"/>
      <c r="M40" s="14" t="s">
        <v>19</v>
      </c>
      <c r="N40" s="14" t="s">
        <v>22</v>
      </c>
    </row>
    <row r="41" spans="3:15" x14ac:dyDescent="0.2">
      <c r="C41" s="12"/>
      <c r="J41" s="12"/>
    </row>
    <row r="42" spans="3:15" x14ac:dyDescent="0.2">
      <c r="C42" s="12"/>
      <c r="J42" s="12"/>
    </row>
    <row r="43" spans="3:15" x14ac:dyDescent="0.2">
      <c r="C43" s="12"/>
      <c r="J43" s="12"/>
    </row>
    <row r="44" spans="3:15" x14ac:dyDescent="0.2">
      <c r="J44" s="12"/>
      <c r="L44" s="14" t="s">
        <v>17</v>
      </c>
    </row>
    <row r="45" spans="3:15" x14ac:dyDescent="0.2">
      <c r="C45" s="19" t="s">
        <v>13</v>
      </c>
      <c r="L45" s="14" t="s">
        <v>33</v>
      </c>
    </row>
    <row r="46" spans="3:15" x14ac:dyDescent="0.2">
      <c r="C46" s="19" t="s">
        <v>14</v>
      </c>
      <c r="M46" s="14" t="s">
        <v>21</v>
      </c>
      <c r="N46" s="14" t="s">
        <v>20</v>
      </c>
    </row>
    <row r="47" spans="3:15" x14ac:dyDescent="0.2">
      <c r="C47" s="12"/>
      <c r="N47" s="14" t="s">
        <v>23</v>
      </c>
    </row>
    <row r="48" spans="3:15" ht="13.5" thickBot="1" x14ac:dyDescent="0.25">
      <c r="C48" s="12"/>
      <c r="D48" s="15"/>
      <c r="E48" s="11"/>
      <c r="F48" s="11"/>
      <c r="G48" s="11"/>
      <c r="H48" s="11"/>
      <c r="I48" s="11"/>
      <c r="J48" s="18"/>
    </row>
    <row r="51" spans="3:14" ht="13.5" thickBot="1" x14ac:dyDescent="0.25"/>
    <row r="52" spans="3:14" x14ac:dyDescent="0.2">
      <c r="D52" s="13"/>
      <c r="F52" s="14"/>
      <c r="G52" s="14"/>
      <c r="H52" s="14"/>
      <c r="I52" s="16"/>
      <c r="J52" s="17"/>
      <c r="M52" s="14" t="s">
        <v>19</v>
      </c>
      <c r="N52" s="14" t="s">
        <v>27</v>
      </c>
    </row>
    <row r="53" spans="3:14" x14ac:dyDescent="0.2">
      <c r="C53" s="12"/>
      <c r="J53" s="12"/>
    </row>
    <row r="54" spans="3:14" x14ac:dyDescent="0.2">
      <c r="C54" s="12"/>
      <c r="J54" s="12"/>
    </row>
    <row r="55" spans="3:14" x14ac:dyDescent="0.2">
      <c r="C55" s="12"/>
      <c r="J55" s="12"/>
      <c r="L55" s="14" t="s">
        <v>18</v>
      </c>
    </row>
    <row r="56" spans="3:14" x14ac:dyDescent="0.2">
      <c r="J56" s="12"/>
      <c r="M56" s="14" t="s">
        <v>34</v>
      </c>
    </row>
    <row r="57" spans="3:14" x14ac:dyDescent="0.2">
      <c r="C57" s="19" t="s">
        <v>13</v>
      </c>
    </row>
    <row r="58" spans="3:14" x14ac:dyDescent="0.2">
      <c r="C58" s="19" t="s">
        <v>14</v>
      </c>
      <c r="M58" s="14" t="s">
        <v>21</v>
      </c>
      <c r="N58" s="14" t="s">
        <v>32</v>
      </c>
    </row>
    <row r="59" spans="3:14" x14ac:dyDescent="0.2">
      <c r="C59" s="12"/>
      <c r="N59" s="14" t="s">
        <v>28</v>
      </c>
    </row>
    <row r="60" spans="3:14" ht="13.5" thickBot="1" x14ac:dyDescent="0.25">
      <c r="C60" s="12"/>
      <c r="D60" s="15"/>
      <c r="E60" s="11"/>
      <c r="F60" s="11"/>
      <c r="G60" s="11"/>
      <c r="H60" s="11"/>
      <c r="I60" s="11"/>
      <c r="J60" s="18"/>
      <c r="N60" s="14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DICIEMBRE 2022</vt:lpstr>
      <vt:lpstr>Sheet1</vt:lpstr>
      <vt:lpstr>'DICIEMBRE 2022'!Print_Titles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2023-01-16T15:00:07Z</cp:lastPrinted>
  <dcterms:created xsi:type="dcterms:W3CDTF">2006-07-11T17:39:34Z</dcterms:created>
  <dcterms:modified xsi:type="dcterms:W3CDTF">2023-01-16T15:00:09Z</dcterms:modified>
</cp:coreProperties>
</file>