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6000" yWindow="-120" windowWidth="12000" windowHeight="9240"/>
  </bookViews>
  <sheets>
    <sheet name="MARZO 2018" sheetId="11" r:id="rId1"/>
  </sheets>
  <definedNames>
    <definedName name="_xlnm.Print_Area" localSheetId="0">'MARZO 2018'!$I$20:$I$186</definedName>
  </definedNames>
  <calcPr calcId="152511"/>
</workbook>
</file>

<file path=xl/calcChain.xml><?xml version="1.0" encoding="utf-8"?>
<calcChain xmlns="http://schemas.openxmlformats.org/spreadsheetml/2006/main">
  <c r="J82" i="11" l="1"/>
  <c r="J83" i="1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H234" i="11" l="1"/>
  <c r="I234" i="11"/>
  <c r="J20" i="11" l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196" i="11" l="1"/>
  <c r="J197" i="11" s="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</calcChain>
</file>

<file path=xl/sharedStrings.xml><?xml version="1.0" encoding="utf-8"?>
<sst xmlns="http://schemas.openxmlformats.org/spreadsheetml/2006/main" count="275" uniqueCount="161">
  <si>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</si>
  <si>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</si>
  <si>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</si>
  <si>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</si>
  <si>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</si>
  <si>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</si>
  <si>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</si>
  <si>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</si>
  <si>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</si>
  <si>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</si>
  <si>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</si>
  <si>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</si>
  <si>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>TESORERÍA DE LA SEGURIDAD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</si>
  <si>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“Año del  Fomento de las Exportaciones”</t>
  </si>
  <si>
    <t xml:space="preserve">                                                                                                                                Del 01 al 31 de marzo del 2018</t>
  </si>
  <si>
    <t>13/3/18</t>
  </si>
  <si>
    <t>15/3/18</t>
  </si>
  <si>
    <t>LIB. #206-1</t>
  </si>
  <si>
    <t>LIB. #207-1</t>
  </si>
  <si>
    <t>LIB. #208-1</t>
  </si>
  <si>
    <t>LIB. #222-1</t>
  </si>
  <si>
    <t>LIB. #221-1</t>
  </si>
  <si>
    <t>LIB. #220-1</t>
  </si>
  <si>
    <t>LIB. #219-1</t>
  </si>
  <si>
    <t>LIB. #218-1</t>
  </si>
  <si>
    <t>LIB. #217-1</t>
  </si>
  <si>
    <t>LIB. #254-1</t>
  </si>
  <si>
    <t>LIB. #255-1</t>
  </si>
  <si>
    <t>LIB. #256-1</t>
  </si>
  <si>
    <t>LIB. # 256-1</t>
  </si>
  <si>
    <t>LIB. # 255-1</t>
  </si>
  <si>
    <t>LIB. # 254-1</t>
  </si>
  <si>
    <t>LIB. #284-1</t>
  </si>
  <si>
    <t>LIB. #285-1</t>
  </si>
  <si>
    <t>REG. #00064</t>
  </si>
  <si>
    <t>PAGO A TRAVES DEL SIGEF (ISR 10% Y 18% ITBIS PROVEEDORES DEL ESTADO) LIBRAMIENTO NO. 208-1, FACTURA PROVEEDOR ERNESTA MINAYA RIVERA.-</t>
  </si>
  <si>
    <t>PAGO A TRAVES DEL SIGEF (ISR 5% PROVEEDORES DEL ESTADO) LIBRAMIENTO NO. 207-1, FACTURA PROVEEDOR CONSORCIO ENERGETICO PUNTA CANA-MACAO, S. A.-</t>
  </si>
  <si>
    <t>PAGO A TRAVES DEL SIGEF (ISR 5% PROVEEDORES DEL ESTADO) LIBRAMIENTO NO. 206-1, FACTURA PROVEEDOR COMPAÑIA DOMINICANA DE TELEFONOS S.A.-</t>
  </si>
  <si>
    <t>PAGO A TRAVES DEL SIGEF (ISR 5% PROVEEDORES DEL ESTADO) LIBRAMIENTO NO. 217-1, FACTURA PROVEEDOR EMPRESA DIST. DE ELECT. DEL NORTE, S. A.-</t>
  </si>
  <si>
    <t>PAGO A TRAVES DEL SIGEF (ISR 10% Y 18% ITBIS PROVEEDORES DEL ESTADO) LIBRAMIENTO NO. 218-1, FACTURA PROVEEDOR NATIVIDAD REYNOSO CASTILLO.-</t>
  </si>
  <si>
    <t>PAGO A TRAVES DEL SIGEF (ISR 5% PROVEEDORES DEL ESTADO) LIBRAMIENTO NO. 219-1, FACTURA PROVEEDOR JORDAD, SRL.-</t>
  </si>
  <si>
    <t>PAGO A TRAVES DEL SIGEF (ISR 5% Y 30% DEL ITBIS PROVEEDORES DEL ESTADO) LIBRAMIENTO NO. 220-1, FACTURA PROVEEDOR CONSULTORES DE DATOS DEL CARIBE, SRL.-</t>
  </si>
  <si>
    <t>PAGO A TRAVES DEL SIGEF (ISR 5% Y 30% DEL ITBIS PROVEEDORES DEL ESTADO) LIBRAMIENTO NO. 221-1, FACTURA PROVEEDOR EDUARDO MANRIQUE &amp; ASOCIADOS, SRL.-</t>
  </si>
  <si>
    <t>PAGO A TRAVES DEL SIGEF (ISR 5% Y 30% DEL ITBIS PROVEEDORES DEL ESTADO) LIBRAMIENTO NO. 222-1, FACTURA PROVEEDOR EDUARDO MANRIQUE &amp; ASOCIADOS, SRL.-</t>
  </si>
  <si>
    <t>PAGO A TRAVES DEL SIGEF (ISR 5% PROVEEDORES DEL ESTADO) LIBRAMIENTO NO. 256-1, FACTURA PROVEEDOR SUNIX PETROLEUM SRL.-</t>
  </si>
  <si>
    <t>PAGO A TRAVES DEL SIGEF (ISR 5% PROVEEDORES DEL ESTADO) LIBRAMIENTO NO. 255-1, FACTURA PROVEEDOR MULTICOMPUTOS, SRL.-</t>
  </si>
  <si>
    <t>PAGO A TRAVES DEL SIGEF (ISR 5% PROVEEDORES DEL ESTADO) LIBRAMIENTO NO. 254-1, FACTURA PROVEEDOR SEGUROS BANRESERVAS, S.A.-</t>
  </si>
  <si>
    <t>PAGO A TRAVES DEL SIGEF (ISR 5% PROVEEDORES DEL ESTADO) LIBRAMIENTO NO. 285-1, FACTURA PROVEEDOR NAP DEL CARIBE INC.-</t>
  </si>
  <si>
    <t>PAGO A TRAVES DEL SIGEF (ISR 5% PROVEEDORES DEL ESTADO) LIBRAMIENTO NO. 284-1, FACTURA PROVEEDOR NAP DEL CARIBE INC.-</t>
  </si>
  <si>
    <t>P/REG. DEPOSITO CORRESPONDIENTE A TRANSFERENCIA NO. 00064, POR CONCEPTO DE   FONDOS ANTICIPOS FINANCIEROS RES. 036-2018.-</t>
  </si>
  <si>
    <t>16/3/18</t>
  </si>
  <si>
    <t>19/3/18</t>
  </si>
  <si>
    <t>20/3/18</t>
  </si>
  <si>
    <t>10369</t>
  </si>
  <si>
    <t>LIB. #323-1</t>
  </si>
  <si>
    <t>LIB. #324-1</t>
  </si>
  <si>
    <t>LIB. #325-1</t>
  </si>
  <si>
    <t>LIB. #326-1</t>
  </si>
  <si>
    <t>LIB. #349-1</t>
  </si>
  <si>
    <t>LIB. #348-1</t>
  </si>
  <si>
    <t>LIB. #347-1</t>
  </si>
  <si>
    <t>LIB. #346-1</t>
  </si>
  <si>
    <t>LIB. #345-1</t>
  </si>
  <si>
    <t>LIB. #360-1</t>
  </si>
  <si>
    <t>LIB. #361-1</t>
  </si>
  <si>
    <t>LIB. #362-1</t>
  </si>
  <si>
    <t>LIB. #363-1</t>
  </si>
  <si>
    <t>LIB. #364-1</t>
  </si>
  <si>
    <t>LIB. #365-1</t>
  </si>
  <si>
    <t>LIB. #366-1</t>
  </si>
  <si>
    <t>PAGO A TRAVES DEL SIGEF (ISR 5% PROVEEDORES DEL ESTADO) LIBRAMIENTO NO. 326-1, FACTURA PROVEEDOR MULTICOMPUTOS, SRL.-</t>
  </si>
  <si>
    <t>PAGO A TRAVES DEL SIGEF (ISR 5% PROVEEDORES DEL ESTADO) LIBRAMIENTO NO. 325-1, FACTURA PROVEEDOR GTG INDUSTRIAL, SRL.-</t>
  </si>
  <si>
    <t>PAGO A TRAVES DEL SIGEF (ISR 5% PROVEEDORES DEL ESTADO) LIBRAMIENTO NO. 324-1, FACTURA PROVEEDOR ANICAL, SRL.-</t>
  </si>
  <si>
    <t>PAGO A TRAVES DEL SIGEF (ISR 5% PROVEEDORES DEL ESTADO) LIBRAMIENTO NO. 323-1, FACTURA PROVEEDOR AGUA PLANETA AZUL, S.A.-</t>
  </si>
  <si>
    <t>PAGO A TRAVES DEL SIGEF (ISR 5% Y 30% DEL ITBIS PROVEEDORES DEL ESTADO) LIBRAMIENTO NO. 345-1, FACTURA PROVEEDOR SERVICIOS S&amp;H, SRL.-</t>
  </si>
  <si>
    <t>PAGO A TRAVES DEL SIGEF (ISR 5% PROVEEDORES DEL ESTADO) LIBRAMIENTO NO. 346-1, FACTURA PROVEEDOR ELIAS PEREZ COMBUSTIBLES, SRL.-</t>
  </si>
  <si>
    <t>PAGO A TRAVES DEL SIGEF (ISR 10% Y 18% ITBIS PROVEEDORES DEL ESTADO) LIBRAMIENTO NO. 347-1, FACTURA PROVEEDOR ERNESTA MINAYA RIVERA</t>
  </si>
  <si>
    <t>PAGO A TRAVES DEL SIGEF (ISR 5% Y 30% DEL ITBIS PROVEEDORES DEL ESTADO) LIBRAMIENTO NO. 348-1, FACTURA PROVEEDOR CONSULTORES DE DATOS DEL CARIBE, SRL.-</t>
  </si>
  <si>
    <t>PAGO A TRAVES DEL SIGEF (ISR 5% PROVEEDORES DEL ESTADO) LIBRAMIENTO NO. 349-1, FACTURA PROVEEDOR SEGUROS BANRESERVAS, S.A.-</t>
  </si>
  <si>
    <t>PAGO A TRAVES DEL SIGEF (ISR 5% PROVEEDORES DEL ESTADO) LIBRAMIENTO NO. 366-1, FACTURA PROVEEDOR COLUMBUS NETWORKS DOMINICANA, SA.-</t>
  </si>
  <si>
    <t>PAGO A TRAVES DEL SIGEF (ISR 5% PROVEEDORES DEL ESTADO) LIBRAMIENTO NO. 365-1, FACTURA PROVEEDOR APS AUTO PARKING SOLUTIONS SRL.-</t>
  </si>
  <si>
    <t>PAGO A TRAVES DEL SIGEF (ISR 5% PROVEEDORES DEL ESTADO) LIBRAMIENTO NO. 364-1, FACTURA PROVEEDOR EDESUR DOMINICANA, S. A.-</t>
  </si>
  <si>
    <t>PAGO A TRAVES DEL SIGEF (ISR 5% PROVEEDORES DEL ESTADO) LIBRAMIENTO NO. 363-1, FACTURA PROVEEDOR JORDAD, SRL.-</t>
  </si>
  <si>
    <t>PAGO A TRAVES DEL SIGEF (ISR 5% PROVEEDORES DEL ESTADO) LIBRAMIENTO NO. 362-1, FACTURA PROVEEDOR WENDY'S MUEBLES, SRL.-</t>
  </si>
  <si>
    <t>PAGO A TRAVES DEL SIGEF (ISR 5% Y 100% DEL ITBIS PROVEEDORES DEL ESTADO) LIBRAMIENTO NO. 361-1, FACTURA PROVEEDOR ALARM CONTROLS SEGURIDAD, S.A.-</t>
  </si>
  <si>
    <t>PAGO A TRAVES DEL SIGEF (ISR 5% Y 30% DEL ITBIS PROVEEDORES DEL ESTADO) LIBRAMIENTO NO. 360-1, FACTURA PROVEEDOR SERVICIOS S&amp;H, SRL.-</t>
  </si>
  <si>
    <t>P/REG. DEPOSITO POR CONCEPTO DE ASIGNACIÓN PRESUPUESTARIA CORRESP. MES DE MARZO/ 2018, S/ANEXOS.-</t>
  </si>
  <si>
    <t>(AGUA PLANETA AZUL, S.A.) PAGO FACT. #1515, POR CONCEPTO DE COMPRA 53 BOTELLONES DE AGUA DE 5 GALONES POR, S/ANEXOS.</t>
  </si>
  <si>
    <t>(ANICAL, SRL) PAGO FACT. #7936, POR CONCEPTO DE COMPRA DE GASOLINA PRA USO DE LA TSS BAVARO, S/ORDEN NO. TSS-2018-00003</t>
  </si>
  <si>
    <t>(GTG Industrial, SRL) PAGO FACT. #2435, POR CONCEPTO DE COMPRA ALIMENTOS Y BEBIDAS PAR USO HUMANO, S/ORDEN NO. TSS-2018-00005</t>
  </si>
  <si>
    <t>(Multicomputos) PAGO FACT. #1136, POR CONCEPTO DE COMPRA FC1-10-LVOVM-248-02-36 - 24X7 FORTICARE CONTRACT ( FOR 1-6 GB / DAYS OF LOGS) 3 YEARS .</t>
  </si>
  <si>
    <t>(Elias Perez Combustibles, SRL) PAGO FACT. # #3969, POR CONCEPTO DE COMPRA DE GASOLINA PARA USO DE LA TSS SANTIAGO, S/ORDEN NO. TSS-2018-00004</t>
  </si>
  <si>
    <t>(Servicios S&amp;H, SRL) PAGO FACT. #39 POR CONCEPTO DE SERVICIO  DE CONSERJERIA POR 12 MESES PARA OFICINAS DE LA TSS EN SANTO DOMINGO Y SANTIAGO, S/ORDEN SIGEF NO. OR-2017-26</t>
  </si>
  <si>
    <t>(Servicios S&amp;H, SRL) PAGO FACT. #39.POR CONCEPTO DE SERVICIO DE CONSERJERIA  PARA OFICINAS DE LA TSS EN SANTO DOMINGO Y SANTIAGO, S/ORDEN SIGEF NO. OR-2017-26.</t>
  </si>
  <si>
    <t>(APS Auto Parking Solutions, SRL) PAGO FACT. #65, POR CONCEPTO DE SERVICIO DE ALQUILER 85 ESTACIONAMIENTO POR UN A¥O PARA LOS COLABORADORES TSS, S/ORDEN SIGEF NO. OR-2017-88</t>
  </si>
  <si>
    <t xml:space="preserve">(COLUMBUS NETWORKS DOMINICANA,) P/REG. FACT. #1500001566, POR CONCEPTO DE (2) SERVICIOS DE INTERNET  (IP 10 MBPS INSTALADO EN LA DGII), (2) SERVICIO DE INTERNET (IP 20 MBPS REDUNDANTE instalado en el Nap del Caribe) y (1) servicio IP Address Block, correspondiente al mes de febrero 2018.-
</t>
  </si>
  <si>
    <t>(Eduardo Manrique &amp; Asociados) PAGO FACT. #469, POR CONCEPTO DE SERVICIO DE  MANTENIMIENTO ELECTRICO INSTALACIONES ELECTRICAS DE LA TSS , S/ORDEN SIGEF NO. OR-2017-143</t>
  </si>
  <si>
    <t>(Multicomputos) PAGO FACT. #1139 P LTO-6 ULTRIUM 6.25TB MP RW DATA CARTRIDGE, S/ORDEN NO. TSS-2017-00199</t>
  </si>
  <si>
    <t>(SUNIX PETROLEUM SRL) PAGO FACT.#5999, POR CONCEPTO DE COMPRA DE GASOLINA PARA USO DE LA TSS SANTO DOMINGO, S/ORDEN NO. TSS-2018-00002</t>
  </si>
  <si>
    <t>(NAP DEL CARIBE INC) PAGO FACT. #593, POR CONCEPTO DE  SERVICIOS DE 6 EXPANSIONES ANCHO DE BANDA PARA USO DE LA TSS, S/ORDEN SIGEF NO. OR-2017-99</t>
  </si>
  <si>
    <t>(NAP DEL CARIBE INC) PAGO FACT. #579 POR CONCEPTO DE SERVICIOS DE 6 EXPANSIONES ANCHO DE BANDA PARA USO DE LA TSS, S/ORDEN SIGEF NO. OR-2017-99</t>
  </si>
  <si>
    <t>(Compañia Dominicana de Telefonos, C. Por A. ) Pago facturas #1500315585, #1500315587 y #1501962308, por concepto de servicios telefónicos  flash móvil cuenta No. 701918732, corresp. al mes de enero 2018, facturado desde el 23/01/2018 al 22/02/2018).-</t>
  </si>
  <si>
    <t>(Consorcio Energetico Punta Cana - Macao) Pago factura #1500017040, por concepto de servicios energía eléctrica Oficina Regional Bávaro, correspondiente periodo del 10 de enero 2018 al 09 de febrero 2018.</t>
  </si>
  <si>
    <t>(Ernesta Minaya Rivera) Pago factura #1500000605, por concepto de alquiler local comercial ubicado en la calle Beller #95, primer nivel, (Oficina Regional Puerto Plata), correspondiente al mes de enero 2018.-</t>
  </si>
  <si>
    <t>(Eduardo Manrique &amp; Asociados) PAGO FACT. #469, POR CONCEPTO DE SERVICIO DE  MANTENIMIENTO AIRES ACONDICIONADOS TSS, S/ORDEN SIGEF NO. OR-2017-</t>
  </si>
  <si>
    <t xml:space="preserve">(Consultores de Datos del Caribe) Pago factura #1500004468, por concepto de servicios de consulta de datos, correspondiente al periodo del 10/12/2017 hasta el 09/01/2018.-
</t>
  </si>
  <si>
    <t xml:space="preserve">(INMOBILIARIA JORDAD, S.A.) Pago factura #1500000529, por concepto de alquiler de los locales A2-9 y A2-11 de la Plaza Jorge (Oficina Regional Santiago), correspondiente al mes de
</t>
  </si>
  <si>
    <t>(Natividad Reynoso Castillo) Pago factura #1502690918, por concepto de alquiler local comercial No. 2 de la Plaza Reynoso (Oficina Regional Bávaro), correspondiente al mes de febrero 2018</t>
  </si>
  <si>
    <t xml:space="preserve">(EDENORTE) Pago factura #1500661420, 1500661419 Y 1500661425, por concepto de servicio energía eléctrica Oficina Regional Santiago local comercial #A2-09, corresp. al periodo 01/01/2018 al
</t>
  </si>
  <si>
    <t>(Edesur) Pago  factura #1500761217 y #1500761225, por concepto de servicio energía eléctrica del local comercial No. 1-D del condominio Clavel (Plaza Naco), correspondientes al periodo 02/01/2018 al 02/02/2018.-</t>
  </si>
  <si>
    <t>(INMOBILIARIA JORDAD, S.A.) Pago  factura #1500000532, por concepto de cuota de mantenimiento de los locales A2-9 y A2-11 de la Plaza Jorge (Oficina Regional Santiago), correspondiente al mes de febrero 2018.</t>
  </si>
  <si>
    <t>(Wendy'S Muebles, SRL) Pago factura #1500000024, por concepto de cuota de mantenimiento de los locales comerciales No. 1-D y 2-D del Condominio Clavel (Plaza Naco), correspondiente al mes de febrero 2018.</t>
  </si>
  <si>
    <t>(ALARM CONTROLS SEGURIDAD) Pago factura #1500001543, por concepto de servicio de vigilancia y monitoreo del sistema de alarmas, para las instalaciones de la TSS, correspondiente al mes de febrero /2018.</t>
  </si>
  <si>
    <t>(Ernesta Minaya Rivera) Pago factura #1500000609, por concepto de alquiler local comercial ubicado en la calle Beller #95, primer nivel, (Oficina Regional Puerto Plata), correspondiente al mes de febrero 2018.-</t>
  </si>
  <si>
    <t>(Consultores de Datos del Caribe) Pago factura #1500004496, por concepto de servicios de consulta de datos, correspondiente al periodo del 10/01/2018 hasta el 09/02/2018.-</t>
  </si>
  <si>
    <t>(Seguros Banreservas) Pago factura #1500057194 por concepto de póliza No. 2-2-102-0034304 (Seguro Colectivos de Vida), Y FACT. #1500057195, por concepto de póliza No. 2-2-109-0034205 (Asistencia Funeraria Colectivo) de los colaboradores de la TSS, correspondiente al período del 01/02/2018 al 28/02/2018.-</t>
  </si>
  <si>
    <t>(Seguros Banreservas) Pago factura #1500057194 por concepto de póliza No. 2-2-102-0034304 (Seguro Colectivos de Vida), Y FACT. #1500057195, por concepto de póliza No. 2-2-109-0034205 (Asistencia Funeraria Colectivo)  de los colaboradores de la TSS, correspondiente del 01/01/2018 al 31/01/2018.-</t>
  </si>
  <si>
    <t>22/3/18</t>
  </si>
  <si>
    <t>23/3/18</t>
  </si>
  <si>
    <t>LIB. #415-1</t>
  </si>
  <si>
    <t>LIB. #413-1</t>
  </si>
  <si>
    <t>LIB. #417-1</t>
  </si>
  <si>
    <t>LIB. #371-1</t>
  </si>
  <si>
    <t>LIB. #469-1</t>
  </si>
  <si>
    <t>LIB. #396-1</t>
  </si>
  <si>
    <t>P/REG. LIB. #415-1 NOMINA POR CONCEPTO  PERSONAL FIJO EN TRAMITE DE PENSION, CORRESPONDIENTE AL MES DE MARZO/ 2018, S/ANEXOS.-</t>
  </si>
  <si>
    <t>P/REG. LIB. #413-1, POR CONCEPTO DE NOMINA POR CONCEPTO DE PERSONAL PROBATORIO, CORRESPONDIENTE AL MES DE MARZO/ 2018, S/ANEXOS.-</t>
  </si>
  <si>
    <t>P/REG. LIB. #417-1, POR CONCEPTO DE NOMINA POR CONCEPTO DE PERSONAL DE SEGURIDAD, CORRESPONDIENTE AL MES DE MARZO/ 2018, S/ANEXOS.-</t>
  </si>
  <si>
    <t>PAGO A TRAVES DEL SIGEF (ISR 5% Y 30% DEL ITBIS PROVEEDORES DEL ESTADO) LIBRAMIENTO NO. 371-1, FACTURA PROVEEDOR MULTICOMPUTOS, SRL.-</t>
  </si>
  <si>
    <t>P/REG. LIB. #469-1, POR CONCEPTO DE NOMINA POR CONCEPTO DE SUELDOS FIJOS, CORRESPONDIENTE AL MES DE MARZO/ 2018, S/ANEXOS.-</t>
  </si>
  <si>
    <t>PAGO A TRAVES DEL SIGEF (ISR 5% PROVEEDORES DEL ESTADO) LIBRAMIENTO NO. 396-1, FACTURA PROVEEDOR NAP DEL CARIBE INC.-</t>
  </si>
  <si>
    <t>(Multicomputos) PAGO FACT. #12504, POR CONCEPTO DE MANTENIMEINTO (1) ORACLE ZFS STORAGE ZS3-2 MODEL FAMILY
SERIAL 142NM400C, (1)  SPARC T5-2 SERVER : BASE WITH 2 SPARC T5 1 6-CORE 3.6 GHZ PROCESSORS, SERIAL AK00227573, (1) SPARC T5-2 SERVER: BASE WITH 2 SPARDC T5 1 6-CORE 3.6 GHZ PROCESSORS  SERIAL AK00227574, S/ORDEN NO. TSS-2017-00193</t>
  </si>
  <si>
    <t>(NAP DEL CARIBE INC) PAGO FACT.#596 POR COCNEPTO DE SERVICIOS DE 6 EXPANSIONES ANCHO DE BANDA PARA USO DE LA TSS, S/ORDEN SIGEF NO. OR-2017-99</t>
  </si>
  <si>
    <t>27/3/18</t>
  </si>
  <si>
    <t>29/3/18</t>
  </si>
  <si>
    <t>LIB. #397-1</t>
  </si>
  <si>
    <t>LIB. #398-1</t>
  </si>
  <si>
    <t>LIB. #399-1</t>
  </si>
  <si>
    <t>LIB. #433-1</t>
  </si>
  <si>
    <t>LIB. #434-1</t>
  </si>
  <si>
    <t>LIB. #435-1</t>
  </si>
  <si>
    <t>LIB. #491-1</t>
  </si>
  <si>
    <t>LIB. #493-1</t>
  </si>
  <si>
    <t>LIB. #506-1</t>
  </si>
  <si>
    <t>LIB. #520-1</t>
  </si>
  <si>
    <t>PAGO A TRAVES DEL SIGEF (ISR 10% Y 18% ITBIS PROVEEDORES DEL ESTADO) LIBRAMIENTO NO. 397-1, FACTURA PROVEEDOR ESMERALDA CACERES DE LOS SANTOS.-</t>
  </si>
  <si>
    <t>PAGO A TRAVES DEL SIGEF (ISR 5% PROVEEDORES DEL ESTADO) LIBRAMIENTO NO. 398-1, FACTURA PROVEEDOR AGUA PLANETA AZUL, S.A.-</t>
  </si>
  <si>
    <t>PAGO A TRAVES DEL SIGEF (ISR 10% Y 18% ITBIS PROVEEDORES DEL ESTADO) LIBRAMIENTO NO. 399-1, FACTURA PROVEEDOR NATIVIDAD REYNOSO CASTILLO.-</t>
  </si>
  <si>
    <t>PAGO A TRAVES DEL SIGEF (ISR 5% PROVEEDORES DEL ESTADO) LIBRAMIENTO NO. 433-1, FACTURA PROVEEDOR COMPAÑIA DOMINICANA DE TELEFONOS S.A.-</t>
  </si>
  <si>
    <t>PAGO A TRAVES DEL SIGEF (ISR 5% PROVEEDORES DEL ESTADO) LIBRAMIENTO NO. 434-1, FACTURA PROVEEDOR EMPRESA DIST. DE ELECT. DEL NORTE, S. A.-</t>
  </si>
  <si>
    <t>PAGO A TRAVES DEL SIGEF (ISR 5% PROVEEDORES DEL ESTADO) LIBRAMIENTO NO. 435-1, FACTURA PROVEEDOR NAP DEL CARIBE INC.-</t>
  </si>
  <si>
    <t>P/REG. LIB. #491-1  NOMINA  POR CONCEPTO  DE COMPENSACION ALIMENTICIA, CORRESPONDIENTE AL MES DE MARZO/2018, S/ANEXOS.-</t>
  </si>
  <si>
    <t>P/REG. LIB. #493-1 NOMINA POR CONCEPTO  DE COMPENSACION TRANSPORTE, CORRESPONDIENTE AL MES DE MARZO/2018, S/ANEXOS.-</t>
  </si>
  <si>
    <t>P/REG. LIB. #506-1 NOMINA POR CONCEPTO DE PRIMA POR ANTIGUEDAD, CORRESPONDIENTE AL MES DE MARZO/2018, S/ANEXOS.-</t>
  </si>
  <si>
    <t>P/REG. LIB. #520-1, POR CONCEPTO DE NOMINA  BONO POR RESULTADOS, PERIODO DE EVALUACION JULIO-DICIEMBRE 2017, PAGADA  MES DE MARZO/2018, S/ANEXOS.-</t>
  </si>
  <si>
    <t>(AGUA PLANETA AZUL, S.A.) PAGO FACTURA #1500001538, POR CONCEPTO DE COMPRA DE (36) BOTELLONES DE AGUA DE 5 GALONES, ORDEN #2017-157, SEGUN ANEXOS.</t>
  </si>
  <si>
    <t>(Natividad Reynoso Castillo) PAGO FACTURA #1502690919, POR CONCEPTO DE ALQUILER LOCAL COMERCIAL NO. 2 DE LA PLAZA REYNOSO (OFICINA REGIONAL BÁVARO), CORRESPONDIENTE AL MES DE MARZO 2018.-</t>
  </si>
  <si>
    <t>(Compañia Dominicana de Telefonos, C. Por A. )PAGO FACTURAS #1500316744, #15001973246, #1500316743, #150316742, #1501973247,  POR CONCEPTO DE SERVICIOS TELEFÓNICOS (CTAS. #701918732, #720491043, #704572003, #714935536 Y #714935763) CORRESP. AL MES DE FEBRERO 2018</t>
  </si>
  <si>
    <t>(EDENORTE) PAGO FACTURAS #1500666245, #1500666246 Y #1500666248, POR CONCEPTO DE SERVICIO ENERGÍA ELÉCTRICA DE LAS OFICINAS REGIONALES PUERTO PLATA Y SANTIAGO, CORRESPONDIENTE AL PERIODO 01/02/2018 AL 02/03/2018.- (NIC: #8108578, #8156993 Y #7223519)</t>
  </si>
  <si>
    <t>(NAP DEL CARIBE INC) Pago factura #1500000599, por concepto de renovación del (CROSS CONNECT NAPC-GO-01-09-005), cableado de una línea análoga desde el Meet Point Room hasta la Jaula  de la  TSS, para uso de la conexión  de la línea Análoga  entre  Codetel y la TSS, correspondiente al periodo del 01/03/2018 al 28/02/2019  Según Anexos.</t>
  </si>
  <si>
    <t>(Esmeralda Caceres De Los Santos) Pago FACT.#1500000175, POR CONCEPTO DE SERVICIOS DE FUMIGACIÓN Y CONTROL DE PLAGAS PARA LAS OFICINAS DE LA TSS UBICADAS EN PLAZA NACO CORRESP.AL MES FEBRERO 2018,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</si>
</sst>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Arial"/>
      <family val="2"/>
    </font>
    <font>
      <b/>
      <sz val="16"/>
      <name val="Times New Roman"/>
      <family val="1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/>
    <xf numFmtId="0" fontId="9" fillId="4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2" borderId="7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4" fontId="5" fillId="2" borderId="0" xfId="0" applyNumberFormat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164" fontId="6" fillId="0" borderId="7" xfId="1" applyFont="1" applyFill="1" applyBorder="1"/>
    <xf numFmtId="164" fontId="6" fillId="0" borderId="0" xfId="1" applyFont="1" applyFill="1" applyBorder="1"/>
    <xf numFmtId="4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164" fontId="6" fillId="0" borderId="1" xfId="1" applyFont="1" applyFill="1" applyBorder="1"/>
    <xf numFmtId="0" fontId="5" fillId="0" borderId="0" xfId="0" applyFont="1" applyBorder="1"/>
    <xf numFmtId="4" fontId="5" fillId="0" borderId="0" xfId="0" applyNumberFormat="1" applyFont="1"/>
    <xf numFmtId="0" fontId="5" fillId="2" borderId="1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12" fillId="0" borderId="1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7" fillId="3" borderId="5" xfId="0" applyFont="1" applyFill="1" applyBorder="1" applyAlignment="1">
      <alignment horizontal="right" wrapText="1"/>
    </xf>
    <xf numFmtId="165" fontId="12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4</xdr:row>
      <xdr:rowOff>180975</xdr:rowOff>
    </xdr:from>
    <xdr:to>
      <xdr:col>6</xdr:col>
      <xdr:colOff>1447800</xdr:colOff>
      <xdr:row>8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4</xdr:row>
      <xdr:rowOff>0</xdr:rowOff>
    </xdr:from>
    <xdr:to>
      <xdr:col>6</xdr:col>
      <xdr:colOff>1019175</xdr:colOff>
      <xdr:row>8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4</xdr:row>
      <xdr:rowOff>57150</xdr:rowOff>
    </xdr:from>
    <xdr:to>
      <xdr:col>6</xdr:col>
      <xdr:colOff>1619250</xdr:colOff>
      <xdr:row>8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4</xdr:row>
      <xdr:rowOff>123825</xdr:rowOff>
    </xdr:from>
    <xdr:to>
      <xdr:col>6</xdr:col>
      <xdr:colOff>2047875</xdr:colOff>
      <xdr:row>9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6467781</xdr:colOff>
      <xdr:row>2</xdr:row>
      <xdr:rowOff>215081</xdr:rowOff>
    </xdr:from>
    <xdr:to>
      <xdr:col>6</xdr:col>
      <xdr:colOff>7788990</xdr:colOff>
      <xdr:row>8</xdr:row>
      <xdr:rowOff>127642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1460725" y="1474839"/>
          <a:ext cx="1321209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9"/>
  <sheetViews>
    <sheetView tabSelected="1" topLeftCell="F66" zoomScale="62" zoomScaleNormal="62" workbookViewId="0">
      <selection activeCell="G100" sqref="G100"/>
    </sheetView>
  </sheetViews>
  <sheetFormatPr defaultRowHeight="50.1" customHeight="1" x14ac:dyDescent="0.25"/>
  <cols>
    <col min="1" max="3" width="9.140625" style="5"/>
    <col min="4" max="4" width="9.140625" style="5" customWidth="1"/>
    <col min="5" max="5" width="22.140625" style="62" customWidth="1"/>
    <col min="6" max="6" width="18.42578125" style="38" customWidth="1"/>
    <col min="7" max="7" width="193.28515625" style="39" customWidth="1"/>
    <col min="8" max="8" width="20" style="39" customWidth="1"/>
    <col min="9" max="9" width="22.85546875" style="5" customWidth="1"/>
    <col min="10" max="10" width="21.7109375" style="5" customWidth="1"/>
    <col min="11" max="11" width="9.140625" style="5"/>
    <col min="12" max="12" width="19.42578125" style="5" bestFit="1" customWidth="1"/>
    <col min="13" max="13" width="14.140625" style="5" customWidth="1"/>
    <col min="14" max="16384" width="9.140625" style="5"/>
  </cols>
  <sheetData>
    <row r="1" spans="1:13" ht="50.1" customHeight="1" x14ac:dyDescent="0.25">
      <c r="E1" s="48"/>
      <c r="F1" s="48"/>
      <c r="G1" s="49"/>
      <c r="H1" s="49"/>
    </row>
    <row r="2" spans="1:13" ht="50.1" customHeight="1" x14ac:dyDescent="0.25">
      <c r="E2" s="48"/>
      <c r="F2" s="48"/>
      <c r="G2" s="49"/>
      <c r="H2" s="49"/>
    </row>
    <row r="3" spans="1:13" ht="50.1" customHeight="1" x14ac:dyDescent="0.25">
      <c r="E3" s="48"/>
      <c r="F3" s="48"/>
      <c r="G3" s="49"/>
      <c r="H3" s="49"/>
    </row>
    <row r="4" spans="1:13" ht="50.1" customHeight="1" x14ac:dyDescent="0.25">
      <c r="E4" s="48"/>
      <c r="F4" s="48"/>
      <c r="G4" s="49"/>
      <c r="H4" s="49"/>
    </row>
    <row r="5" spans="1:13" s="1" customFormat="1" ht="20.100000000000001" customHeight="1" x14ac:dyDescent="0.25">
      <c r="D5" s="2"/>
      <c r="E5" s="51"/>
      <c r="F5" s="51"/>
      <c r="G5" s="3"/>
      <c r="H5" s="3"/>
      <c r="I5" s="2"/>
      <c r="J5" s="2"/>
    </row>
    <row r="6" spans="1:13" s="1" customFormat="1" ht="20.100000000000001" customHeight="1" x14ac:dyDescent="0.25">
      <c r="D6" s="2"/>
      <c r="E6" s="51"/>
      <c r="F6" s="51"/>
      <c r="G6" s="3"/>
      <c r="H6" s="3"/>
      <c r="I6" s="2"/>
      <c r="J6" s="2"/>
    </row>
    <row r="7" spans="1:13" s="1" customFormat="1" ht="20.100000000000001" customHeight="1" x14ac:dyDescent="0.25">
      <c r="D7" s="2"/>
      <c r="E7" s="51"/>
      <c r="F7" s="53"/>
      <c r="G7" s="4"/>
      <c r="H7" s="3" t="s">
        <v>9</v>
      </c>
      <c r="I7" s="2"/>
      <c r="J7" s="2"/>
    </row>
    <row r="8" spans="1:13" s="1" customFormat="1" ht="20.100000000000001" customHeight="1" x14ac:dyDescent="0.2">
      <c r="D8" s="64"/>
      <c r="E8" s="64"/>
      <c r="F8" s="64"/>
      <c r="G8" s="64"/>
      <c r="H8" s="64"/>
      <c r="I8" s="64"/>
      <c r="J8" s="64"/>
      <c r="K8" s="2"/>
      <c r="L8" s="2"/>
      <c r="M8" s="2"/>
    </row>
    <row r="9" spans="1:13" s="1" customFormat="1" ht="20.100000000000001" customHeight="1" x14ac:dyDescent="0.2">
      <c r="C9" s="5"/>
      <c r="D9" s="64"/>
      <c r="E9" s="64"/>
      <c r="F9" s="64"/>
      <c r="G9" s="64"/>
      <c r="H9" s="64"/>
      <c r="I9" s="64"/>
      <c r="J9" s="64"/>
      <c r="K9" s="2"/>
      <c r="L9" s="2"/>
      <c r="M9" s="2"/>
    </row>
    <row r="10" spans="1:13" s="1" customFormat="1" ht="20.100000000000001" customHeight="1" x14ac:dyDescent="0.2">
      <c r="D10" s="65" t="s">
        <v>12</v>
      </c>
      <c r="E10" s="65"/>
      <c r="F10" s="65"/>
      <c r="G10" s="65"/>
      <c r="H10" s="65"/>
      <c r="I10" s="65"/>
      <c r="J10" s="65"/>
      <c r="K10" s="2"/>
      <c r="L10" s="2"/>
      <c r="M10" s="2"/>
    </row>
    <row r="11" spans="1:13" s="1" customFormat="1" ht="20.100000000000001" customHeight="1" x14ac:dyDescent="0.2">
      <c r="D11" s="68" t="s">
        <v>13</v>
      </c>
      <c r="E11" s="68"/>
      <c r="F11" s="68"/>
      <c r="G11" s="68"/>
      <c r="H11" s="68"/>
      <c r="I11" s="68"/>
      <c r="J11" s="68"/>
      <c r="K11" s="2"/>
      <c r="L11" s="2"/>
      <c r="M11" s="2"/>
    </row>
    <row r="12" spans="1:13" s="1" customFormat="1" ht="20.100000000000001" customHeight="1" x14ac:dyDescent="0.25">
      <c r="D12" s="7"/>
      <c r="E12" s="6"/>
      <c r="F12" s="6"/>
      <c r="G12" s="67" t="s">
        <v>14</v>
      </c>
      <c r="H12" s="67"/>
      <c r="I12" s="67"/>
      <c r="J12" s="67"/>
      <c r="K12" s="67"/>
      <c r="L12" s="67"/>
      <c r="M12" s="67"/>
    </row>
    <row r="13" spans="1:13" s="1" customFormat="1" ht="20.100000000000001" customHeight="1" x14ac:dyDescent="0.2">
      <c r="D13" s="66" t="s">
        <v>3</v>
      </c>
      <c r="E13" s="66"/>
      <c r="F13" s="66"/>
      <c r="G13" s="66"/>
      <c r="H13" s="66"/>
      <c r="I13" s="66"/>
      <c r="J13" s="66"/>
    </row>
    <row r="14" spans="1:13" s="1" customFormat="1" ht="20.100000000000001" customHeight="1" x14ac:dyDescent="0.2">
      <c r="A14" s="66" t="s">
        <v>11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3" s="1" customFormat="1" ht="20.100000000000001" customHeight="1" x14ac:dyDescent="0.2">
      <c r="D15" s="66" t="s">
        <v>9</v>
      </c>
      <c r="E15" s="66"/>
      <c r="F15" s="66"/>
      <c r="G15" s="66"/>
      <c r="H15" s="66"/>
      <c r="I15" s="66"/>
      <c r="J15" s="66"/>
    </row>
    <row r="16" spans="1:13" s="2" customFormat="1" ht="20.100000000000001" customHeight="1" thickBot="1" x14ac:dyDescent="0.3">
      <c r="E16" s="51"/>
      <c r="F16" s="51"/>
      <c r="G16" s="3"/>
      <c r="H16" s="3"/>
    </row>
    <row r="17" spans="1:13" s="8" customFormat="1" ht="50.1" customHeight="1" x14ac:dyDescent="0.2">
      <c r="A17" s="1"/>
      <c r="B17" s="1"/>
      <c r="C17" s="1"/>
      <c r="D17" s="69"/>
      <c r="E17" s="72" t="s">
        <v>10</v>
      </c>
      <c r="F17" s="72"/>
      <c r="G17" s="72"/>
      <c r="H17" s="72"/>
      <c r="I17" s="72"/>
      <c r="J17" s="73"/>
      <c r="K17" s="1"/>
      <c r="L17" s="1"/>
      <c r="M17" s="1"/>
    </row>
    <row r="18" spans="1:13" s="8" customFormat="1" ht="50.1" customHeight="1" x14ac:dyDescent="0.2">
      <c r="A18" s="1"/>
      <c r="B18" s="1"/>
      <c r="C18" s="1"/>
      <c r="D18" s="70"/>
      <c r="E18" s="74"/>
      <c r="F18" s="74"/>
      <c r="G18" s="9"/>
      <c r="H18" s="74" t="s">
        <v>7</v>
      </c>
      <c r="I18" s="74"/>
      <c r="J18" s="10">
        <v>14323056.550000001</v>
      </c>
      <c r="K18" s="1"/>
      <c r="L18" s="1"/>
      <c r="M18" s="1"/>
    </row>
    <row r="19" spans="1:13" s="8" customFormat="1" ht="50.1" customHeight="1" thickBot="1" x14ac:dyDescent="0.3">
      <c r="A19" s="1"/>
      <c r="B19" s="1"/>
      <c r="C19" s="1"/>
      <c r="D19" s="71"/>
      <c r="E19" s="57" t="s">
        <v>4</v>
      </c>
      <c r="F19" s="54" t="s">
        <v>5</v>
      </c>
      <c r="G19" s="11" t="s">
        <v>6</v>
      </c>
      <c r="H19" s="11" t="s">
        <v>0</v>
      </c>
      <c r="I19" s="12" t="s">
        <v>1</v>
      </c>
      <c r="J19" s="13" t="s">
        <v>2</v>
      </c>
      <c r="K19" s="1"/>
      <c r="L19" s="1"/>
      <c r="M19" s="1"/>
    </row>
    <row r="20" spans="1:13" s="14" customFormat="1" ht="45.75" customHeight="1" x14ac:dyDescent="0.25">
      <c r="D20" s="15"/>
      <c r="E20" s="58">
        <v>43103</v>
      </c>
      <c r="F20" s="45" t="s">
        <v>17</v>
      </c>
      <c r="G20" s="50" t="s">
        <v>101</v>
      </c>
      <c r="H20" s="56"/>
      <c r="I20" s="56">
        <v>322287.57</v>
      </c>
      <c r="J20" s="18">
        <f>+J18+H20-I20</f>
        <v>14000768.98</v>
      </c>
      <c r="L20" s="19"/>
      <c r="M20" s="20"/>
    </row>
    <row r="21" spans="1:13" s="14" customFormat="1" ht="45" customHeight="1" x14ac:dyDescent="0.25">
      <c r="D21" s="21"/>
      <c r="E21" s="58">
        <v>43103</v>
      </c>
      <c r="F21" s="45" t="s">
        <v>18</v>
      </c>
      <c r="G21" s="50" t="s">
        <v>102</v>
      </c>
      <c r="H21" s="56"/>
      <c r="I21" s="56">
        <v>14211.04</v>
      </c>
      <c r="J21" s="22">
        <f>+J20+H21-I21</f>
        <v>13986557.940000001</v>
      </c>
      <c r="L21" s="19"/>
      <c r="M21" s="20"/>
    </row>
    <row r="22" spans="1:13" s="14" customFormat="1" ht="41.25" customHeight="1" x14ac:dyDescent="0.25">
      <c r="D22" s="21"/>
      <c r="E22" s="58">
        <v>43103</v>
      </c>
      <c r="F22" s="45" t="s">
        <v>19</v>
      </c>
      <c r="G22" s="50" t="s">
        <v>103</v>
      </c>
      <c r="H22" s="56"/>
      <c r="I22" s="56">
        <v>27522</v>
      </c>
      <c r="J22" s="22">
        <f t="shared" ref="J22:J94" si="0">+J21+H22-I22</f>
        <v>13959035.940000001</v>
      </c>
      <c r="L22" s="19"/>
      <c r="M22" s="20"/>
    </row>
    <row r="23" spans="1:13" s="1" customFormat="1" ht="43.5" customHeight="1" x14ac:dyDescent="0.25">
      <c r="D23" s="21"/>
      <c r="E23" s="58">
        <v>43103</v>
      </c>
      <c r="F23" s="45" t="s">
        <v>19</v>
      </c>
      <c r="G23" s="46" t="s">
        <v>35</v>
      </c>
      <c r="H23" s="56"/>
      <c r="I23" s="56">
        <v>8562.4</v>
      </c>
      <c r="J23" s="22">
        <f t="shared" si="0"/>
        <v>13950473.540000001</v>
      </c>
      <c r="L23" s="19"/>
      <c r="M23" s="20"/>
    </row>
    <row r="24" spans="1:13" s="1" customFormat="1" ht="42" customHeight="1" x14ac:dyDescent="0.25">
      <c r="D24" s="21"/>
      <c r="E24" s="58">
        <v>43103</v>
      </c>
      <c r="F24" s="45" t="s">
        <v>18</v>
      </c>
      <c r="G24" s="50" t="s">
        <v>36</v>
      </c>
      <c r="H24" s="56"/>
      <c r="I24" s="56">
        <v>747.95</v>
      </c>
      <c r="J24" s="22">
        <f t="shared" si="0"/>
        <v>13949725.590000002</v>
      </c>
      <c r="L24" s="19"/>
      <c r="M24" s="20"/>
    </row>
    <row r="25" spans="1:13" s="1" customFormat="1" ht="48.75" customHeight="1" x14ac:dyDescent="0.25">
      <c r="D25" s="21"/>
      <c r="E25" s="58">
        <v>43103</v>
      </c>
      <c r="F25" s="45" t="s">
        <v>17</v>
      </c>
      <c r="G25" s="46" t="s">
        <v>37</v>
      </c>
      <c r="H25" s="56"/>
      <c r="I25" s="56">
        <v>12973.05</v>
      </c>
      <c r="J25" s="22">
        <f t="shared" si="0"/>
        <v>13936752.540000001</v>
      </c>
      <c r="L25" s="19"/>
      <c r="M25" s="20"/>
    </row>
    <row r="26" spans="1:13" s="1" customFormat="1" ht="53.25" customHeight="1" x14ac:dyDescent="0.25">
      <c r="D26" s="21"/>
      <c r="E26" s="58">
        <v>43134</v>
      </c>
      <c r="F26" s="45" t="s">
        <v>20</v>
      </c>
      <c r="G26" s="50" t="s">
        <v>96</v>
      </c>
      <c r="H26" s="56"/>
      <c r="I26" s="56">
        <v>70408.06</v>
      </c>
      <c r="J26" s="22">
        <f t="shared" si="0"/>
        <v>13866344.48</v>
      </c>
      <c r="L26" s="19"/>
      <c r="M26" s="20"/>
    </row>
    <row r="27" spans="1:13" s="1" customFormat="1" ht="57.75" customHeight="1" x14ac:dyDescent="0.25">
      <c r="D27" s="21"/>
      <c r="E27" s="58">
        <v>43134</v>
      </c>
      <c r="F27" s="45" t="s">
        <v>21</v>
      </c>
      <c r="G27" s="46" t="s">
        <v>104</v>
      </c>
      <c r="H27" s="56"/>
      <c r="I27" s="56">
        <v>56759</v>
      </c>
      <c r="J27" s="22">
        <f t="shared" si="0"/>
        <v>13809585.48</v>
      </c>
      <c r="L27" s="19"/>
      <c r="M27" s="20"/>
    </row>
    <row r="28" spans="1:13" s="1" customFormat="1" ht="56.25" customHeight="1" x14ac:dyDescent="0.25">
      <c r="D28" s="21"/>
      <c r="E28" s="58">
        <v>43134</v>
      </c>
      <c r="F28" s="45" t="s">
        <v>22</v>
      </c>
      <c r="G28" s="50" t="s">
        <v>105</v>
      </c>
      <c r="H28" s="56"/>
      <c r="I28" s="56">
        <v>6160.28</v>
      </c>
      <c r="J28" s="22">
        <f t="shared" si="0"/>
        <v>13803425.200000001</v>
      </c>
      <c r="L28" s="19"/>
      <c r="M28" s="20"/>
    </row>
    <row r="29" spans="1:13" s="1" customFormat="1" ht="70.5" customHeight="1" x14ac:dyDescent="0.25">
      <c r="D29" s="21"/>
      <c r="E29" s="58">
        <v>43134</v>
      </c>
      <c r="F29" s="45" t="s">
        <v>23</v>
      </c>
      <c r="G29" s="50" t="s">
        <v>106</v>
      </c>
      <c r="H29" s="56"/>
      <c r="I29" s="56">
        <v>49029.86</v>
      </c>
      <c r="J29" s="22">
        <f t="shared" si="0"/>
        <v>13754395.340000002</v>
      </c>
      <c r="L29" s="19"/>
      <c r="M29" s="20"/>
    </row>
    <row r="30" spans="1:13" s="1" customFormat="1" ht="48.75" customHeight="1" x14ac:dyDescent="0.25">
      <c r="D30" s="21"/>
      <c r="E30" s="58">
        <v>43134</v>
      </c>
      <c r="F30" s="45" t="s">
        <v>24</v>
      </c>
      <c r="G30" s="50" t="s">
        <v>107</v>
      </c>
      <c r="H30" s="56"/>
      <c r="I30" s="56">
        <v>25200</v>
      </c>
      <c r="J30" s="22">
        <f t="shared" si="0"/>
        <v>13729195.340000002</v>
      </c>
      <c r="L30" s="19"/>
      <c r="M30" s="20"/>
    </row>
    <row r="31" spans="1:13" s="1" customFormat="1" ht="60.75" customHeight="1" x14ac:dyDescent="0.25">
      <c r="D31" s="21"/>
      <c r="E31" s="58">
        <v>43134</v>
      </c>
      <c r="F31" s="45" t="s">
        <v>25</v>
      </c>
      <c r="G31" s="50" t="s">
        <v>108</v>
      </c>
      <c r="H31" s="56"/>
      <c r="I31" s="56">
        <v>36708.22</v>
      </c>
      <c r="J31" s="22">
        <f t="shared" si="0"/>
        <v>13692487.120000001</v>
      </c>
      <c r="L31" s="19"/>
      <c r="M31" s="20"/>
    </row>
    <row r="32" spans="1:13" s="1" customFormat="1" ht="45.75" customHeight="1" x14ac:dyDescent="0.25">
      <c r="D32" s="21"/>
      <c r="E32" s="58">
        <v>43134</v>
      </c>
      <c r="F32" s="45" t="s">
        <v>25</v>
      </c>
      <c r="G32" s="46" t="s">
        <v>38</v>
      </c>
      <c r="H32" s="56"/>
      <c r="I32" s="56">
        <v>1932.02</v>
      </c>
      <c r="J32" s="22">
        <f t="shared" si="0"/>
        <v>13690555.100000001</v>
      </c>
      <c r="L32" s="19"/>
      <c r="M32" s="20"/>
    </row>
    <row r="33" spans="4:13" s="1" customFormat="1" ht="39.75" customHeight="1" x14ac:dyDescent="0.25">
      <c r="D33" s="21"/>
      <c r="E33" s="58">
        <v>43134</v>
      </c>
      <c r="F33" s="45" t="s">
        <v>24</v>
      </c>
      <c r="G33" s="46" t="s">
        <v>39</v>
      </c>
      <c r="H33" s="56"/>
      <c r="I33" s="56">
        <v>7840</v>
      </c>
      <c r="J33" s="22">
        <f t="shared" si="0"/>
        <v>13682715.100000001</v>
      </c>
      <c r="L33" s="19"/>
      <c r="M33" s="20"/>
    </row>
    <row r="34" spans="4:13" s="1" customFormat="1" ht="44.25" customHeight="1" x14ac:dyDescent="0.25">
      <c r="D34" s="21"/>
      <c r="E34" s="58">
        <v>43134</v>
      </c>
      <c r="F34" s="45" t="s">
        <v>23</v>
      </c>
      <c r="G34" s="46" t="s">
        <v>40</v>
      </c>
      <c r="H34" s="56"/>
      <c r="I34" s="56">
        <v>2169.46</v>
      </c>
      <c r="J34" s="22">
        <f t="shared" si="0"/>
        <v>13680545.640000001</v>
      </c>
      <c r="L34" s="19"/>
      <c r="M34" s="20"/>
    </row>
    <row r="35" spans="4:13" s="1" customFormat="1" ht="42.75" customHeight="1" x14ac:dyDescent="0.25">
      <c r="D35" s="21"/>
      <c r="E35" s="58">
        <v>43134</v>
      </c>
      <c r="F35" s="45" t="s">
        <v>22</v>
      </c>
      <c r="G35" s="50" t="s">
        <v>41</v>
      </c>
      <c r="H35" s="56"/>
      <c r="I35" s="56">
        <v>595.41999999999996</v>
      </c>
      <c r="J35" s="22">
        <f t="shared" si="0"/>
        <v>13679950.220000001</v>
      </c>
      <c r="L35" s="19"/>
      <c r="M35" s="20"/>
    </row>
    <row r="36" spans="4:13" s="1" customFormat="1" ht="45.75" customHeight="1" x14ac:dyDescent="0.25">
      <c r="D36" s="21"/>
      <c r="E36" s="58">
        <v>43134</v>
      </c>
      <c r="F36" s="45" t="s">
        <v>21</v>
      </c>
      <c r="G36" s="50" t="s">
        <v>42</v>
      </c>
      <c r="H36" s="56"/>
      <c r="I36" s="56">
        <v>5486</v>
      </c>
      <c r="J36" s="22">
        <f t="shared" si="0"/>
        <v>13674464.220000001</v>
      </c>
      <c r="L36" s="19"/>
      <c r="M36" s="20"/>
    </row>
    <row r="37" spans="4:13" s="1" customFormat="1" ht="43.5" customHeight="1" x14ac:dyDescent="0.25">
      <c r="D37" s="21"/>
      <c r="E37" s="58">
        <v>43134</v>
      </c>
      <c r="F37" s="45" t="s">
        <v>20</v>
      </c>
      <c r="G37" s="50" t="s">
        <v>43</v>
      </c>
      <c r="H37" s="56"/>
      <c r="I37" s="56">
        <v>6805.24</v>
      </c>
      <c r="J37" s="22">
        <f t="shared" si="0"/>
        <v>13667658.98</v>
      </c>
      <c r="L37" s="19"/>
      <c r="M37" s="20"/>
    </row>
    <row r="38" spans="4:13" s="1" customFormat="1" ht="64.5" customHeight="1" x14ac:dyDescent="0.25">
      <c r="D38" s="21"/>
      <c r="E38" s="58">
        <v>43346</v>
      </c>
      <c r="F38" s="45" t="s">
        <v>26</v>
      </c>
      <c r="G38" s="50" t="s">
        <v>116</v>
      </c>
      <c r="H38" s="56"/>
      <c r="I38" s="56">
        <v>29282.959999999999</v>
      </c>
      <c r="J38" s="22">
        <f t="shared" si="0"/>
        <v>13638376.02</v>
      </c>
      <c r="L38" s="19"/>
      <c r="M38" s="20"/>
    </row>
    <row r="39" spans="4:13" s="1" customFormat="1" ht="38.25" customHeight="1" x14ac:dyDescent="0.25">
      <c r="D39" s="21"/>
      <c r="E39" s="58">
        <v>43346</v>
      </c>
      <c r="F39" s="45" t="s">
        <v>27</v>
      </c>
      <c r="G39" s="46" t="s">
        <v>97</v>
      </c>
      <c r="H39" s="56"/>
      <c r="I39" s="56">
        <v>419128.3</v>
      </c>
      <c r="J39" s="22">
        <f t="shared" si="0"/>
        <v>13219247.719999999</v>
      </c>
      <c r="L39" s="19"/>
      <c r="M39" s="20"/>
    </row>
    <row r="40" spans="4:13" s="1" customFormat="1" ht="51" customHeight="1" x14ac:dyDescent="0.25">
      <c r="D40" s="21"/>
      <c r="E40" s="58">
        <v>43346</v>
      </c>
      <c r="F40" s="45" t="s">
        <v>28</v>
      </c>
      <c r="G40" s="46" t="s">
        <v>98</v>
      </c>
      <c r="H40" s="56"/>
      <c r="I40" s="56">
        <v>86776.79</v>
      </c>
      <c r="J40" s="22">
        <f t="shared" si="0"/>
        <v>13132470.93</v>
      </c>
      <c r="L40" s="19"/>
      <c r="M40" s="20"/>
    </row>
    <row r="41" spans="4:13" s="1" customFormat="1" ht="33.75" customHeight="1" x14ac:dyDescent="0.25">
      <c r="D41" s="21"/>
      <c r="E41" s="58">
        <v>43346</v>
      </c>
      <c r="F41" s="45" t="s">
        <v>29</v>
      </c>
      <c r="G41" s="46" t="s">
        <v>44</v>
      </c>
      <c r="H41" s="56"/>
      <c r="I41" s="56">
        <v>423.21</v>
      </c>
      <c r="J41" s="22">
        <f t="shared" si="0"/>
        <v>13132047.719999999</v>
      </c>
      <c r="L41" s="19"/>
      <c r="M41" s="20"/>
    </row>
    <row r="42" spans="4:13" s="1" customFormat="1" ht="60" customHeight="1" x14ac:dyDescent="0.25">
      <c r="D42" s="21"/>
      <c r="E42" s="58">
        <v>43346</v>
      </c>
      <c r="F42" s="45" t="s">
        <v>30</v>
      </c>
      <c r="G42" s="46" t="s">
        <v>45</v>
      </c>
      <c r="H42" s="56"/>
      <c r="I42" s="56">
        <v>18545.5</v>
      </c>
      <c r="J42" s="22">
        <f t="shared" si="0"/>
        <v>13113502.219999999</v>
      </c>
      <c r="L42" s="19"/>
      <c r="M42" s="20"/>
    </row>
    <row r="43" spans="4:13" s="1" customFormat="1" ht="59.25" customHeight="1" x14ac:dyDescent="0.25">
      <c r="D43" s="21"/>
      <c r="E43" s="58">
        <v>43346</v>
      </c>
      <c r="F43" s="45" t="s">
        <v>31</v>
      </c>
      <c r="G43" s="46" t="s">
        <v>46</v>
      </c>
      <c r="H43" s="56"/>
      <c r="I43" s="56">
        <v>1319.05</v>
      </c>
      <c r="J43" s="22">
        <f t="shared" si="0"/>
        <v>13112183.169999998</v>
      </c>
      <c r="L43" s="19"/>
      <c r="M43" s="20"/>
    </row>
    <row r="44" spans="4:13" s="1" customFormat="1" ht="40.5" customHeight="1" x14ac:dyDescent="0.25">
      <c r="D44" s="21"/>
      <c r="E44" s="58" t="s">
        <v>15</v>
      </c>
      <c r="F44" s="45" t="s">
        <v>32</v>
      </c>
      <c r="G44" s="46" t="s">
        <v>99</v>
      </c>
      <c r="H44" s="56"/>
      <c r="I44" s="56">
        <v>246295.46</v>
      </c>
      <c r="J44" s="22">
        <f t="shared" si="0"/>
        <v>12865887.709999997</v>
      </c>
      <c r="L44" s="19"/>
      <c r="M44" s="20"/>
    </row>
    <row r="45" spans="4:13" s="1" customFormat="1" ht="40.5" customHeight="1" x14ac:dyDescent="0.25">
      <c r="D45" s="21"/>
      <c r="E45" s="58" t="s">
        <v>15</v>
      </c>
      <c r="F45" s="45" t="s">
        <v>33</v>
      </c>
      <c r="G45" s="46" t="s">
        <v>100</v>
      </c>
      <c r="H45" s="56"/>
      <c r="I45" s="56">
        <v>145330.47</v>
      </c>
      <c r="J45" s="22">
        <f t="shared" si="0"/>
        <v>12720557.239999996</v>
      </c>
      <c r="L45" s="19"/>
      <c r="M45" s="20"/>
    </row>
    <row r="46" spans="4:13" s="1" customFormat="1" ht="47.25" customHeight="1" x14ac:dyDescent="0.25">
      <c r="D46" s="21"/>
      <c r="E46" s="58" t="s">
        <v>15</v>
      </c>
      <c r="F46" s="45" t="s">
        <v>33</v>
      </c>
      <c r="G46" s="46" t="s">
        <v>47</v>
      </c>
      <c r="H46" s="56"/>
      <c r="I46" s="56">
        <v>6430.55</v>
      </c>
      <c r="J46" s="22">
        <f t="shared" si="0"/>
        <v>12714126.689999996</v>
      </c>
      <c r="L46" s="19"/>
      <c r="M46" s="20"/>
    </row>
    <row r="47" spans="4:13" s="1" customFormat="1" ht="51" customHeight="1" x14ac:dyDescent="0.25">
      <c r="D47" s="21"/>
      <c r="E47" s="58" t="s">
        <v>15</v>
      </c>
      <c r="F47" s="45" t="s">
        <v>32</v>
      </c>
      <c r="G47" s="46" t="s">
        <v>48</v>
      </c>
      <c r="H47" s="56"/>
      <c r="I47" s="56">
        <v>10898.03</v>
      </c>
      <c r="J47" s="22">
        <f t="shared" si="0"/>
        <v>12703228.659999996</v>
      </c>
      <c r="L47" s="19"/>
      <c r="M47" s="20"/>
    </row>
    <row r="48" spans="4:13" s="1" customFormat="1" ht="39" customHeight="1" x14ac:dyDescent="0.25">
      <c r="D48" s="21"/>
      <c r="E48" s="58" t="s">
        <v>16</v>
      </c>
      <c r="F48" s="45" t="s">
        <v>34</v>
      </c>
      <c r="G48" s="46" t="s">
        <v>49</v>
      </c>
      <c r="H48" s="56"/>
      <c r="I48" s="56">
        <v>74104.47</v>
      </c>
      <c r="J48" s="22">
        <f t="shared" si="0"/>
        <v>12629124.189999996</v>
      </c>
      <c r="L48" s="19"/>
      <c r="M48" s="20"/>
    </row>
    <row r="49" spans="4:13" s="1" customFormat="1" ht="60" customHeight="1" x14ac:dyDescent="0.25">
      <c r="D49" s="21"/>
      <c r="E49" s="58" t="s">
        <v>50</v>
      </c>
      <c r="F49" s="45" t="s">
        <v>53</v>
      </c>
      <c r="G49" s="46" t="s">
        <v>86</v>
      </c>
      <c r="H49" s="56">
        <v>18258953.879999999</v>
      </c>
      <c r="I49" s="56"/>
      <c r="J49" s="22">
        <f t="shared" si="0"/>
        <v>30888078.069999993</v>
      </c>
      <c r="L49" s="19"/>
      <c r="M49" s="20"/>
    </row>
    <row r="50" spans="4:13" s="1" customFormat="1" ht="43.5" customHeight="1" x14ac:dyDescent="0.25">
      <c r="D50" s="21"/>
      <c r="E50" s="58" t="s">
        <v>50</v>
      </c>
      <c r="F50" s="45" t="s">
        <v>54</v>
      </c>
      <c r="G50" s="46" t="s">
        <v>87</v>
      </c>
      <c r="H50" s="56"/>
      <c r="I50" s="56">
        <v>2517.5</v>
      </c>
      <c r="J50" s="22">
        <f t="shared" si="0"/>
        <v>30885560.569999993</v>
      </c>
      <c r="L50" s="19"/>
      <c r="M50" s="20"/>
    </row>
    <row r="51" spans="4:13" s="1" customFormat="1" ht="52.5" customHeight="1" x14ac:dyDescent="0.25">
      <c r="D51" s="21"/>
      <c r="E51" s="58" t="s">
        <v>50</v>
      </c>
      <c r="F51" s="45" t="s">
        <v>55</v>
      </c>
      <c r="G51" s="46" t="s">
        <v>88</v>
      </c>
      <c r="H51" s="56"/>
      <c r="I51" s="56">
        <v>3483.01</v>
      </c>
      <c r="J51" s="22">
        <f t="shared" si="0"/>
        <v>30882077.559999991</v>
      </c>
      <c r="L51" s="19"/>
      <c r="M51" s="20"/>
    </row>
    <row r="52" spans="4:13" s="1" customFormat="1" ht="51" customHeight="1" x14ac:dyDescent="0.25">
      <c r="D52" s="21"/>
      <c r="E52" s="58" t="s">
        <v>50</v>
      </c>
      <c r="F52" s="45" t="s">
        <v>56</v>
      </c>
      <c r="G52" s="46" t="s">
        <v>89</v>
      </c>
      <c r="H52" s="56"/>
      <c r="I52" s="56">
        <v>71100.77</v>
      </c>
      <c r="J52" s="22">
        <f t="shared" si="0"/>
        <v>30810976.789999992</v>
      </c>
      <c r="L52" s="19"/>
      <c r="M52" s="20"/>
    </row>
    <row r="53" spans="4:13" s="1" customFormat="1" ht="49.5" customHeight="1" x14ac:dyDescent="0.25">
      <c r="D53" s="21"/>
      <c r="E53" s="58" t="s">
        <v>50</v>
      </c>
      <c r="F53" s="45" t="s">
        <v>57</v>
      </c>
      <c r="G53" s="46" t="s">
        <v>90</v>
      </c>
      <c r="H53" s="56"/>
      <c r="I53" s="56">
        <v>678764.76</v>
      </c>
      <c r="J53" s="22">
        <f t="shared" si="0"/>
        <v>30132212.02999999</v>
      </c>
      <c r="L53" s="19"/>
      <c r="M53" s="20"/>
    </row>
    <row r="54" spans="4:13" s="1" customFormat="1" ht="60" customHeight="1" x14ac:dyDescent="0.25">
      <c r="D54" s="21"/>
      <c r="E54" s="58" t="s">
        <v>50</v>
      </c>
      <c r="F54" s="45" t="s">
        <v>57</v>
      </c>
      <c r="G54" s="46" t="s">
        <v>70</v>
      </c>
      <c r="H54" s="56"/>
      <c r="I54" s="56">
        <v>30033.84</v>
      </c>
      <c r="J54" s="22">
        <f t="shared" si="0"/>
        <v>30102178.18999999</v>
      </c>
      <c r="L54" s="19"/>
      <c r="M54" s="20"/>
    </row>
    <row r="55" spans="4:13" s="1" customFormat="1" ht="54" customHeight="1" x14ac:dyDescent="0.25">
      <c r="D55" s="21"/>
      <c r="E55" s="58" t="s">
        <v>50</v>
      </c>
      <c r="F55" s="45" t="s">
        <v>56</v>
      </c>
      <c r="G55" s="46" t="s">
        <v>71</v>
      </c>
      <c r="H55" s="56"/>
      <c r="I55" s="56">
        <v>3192.45</v>
      </c>
      <c r="J55" s="22">
        <f t="shared" si="0"/>
        <v>30098985.739999991</v>
      </c>
      <c r="L55" s="19"/>
      <c r="M55" s="20"/>
    </row>
    <row r="56" spans="4:13" s="1" customFormat="1" ht="42" customHeight="1" x14ac:dyDescent="0.25">
      <c r="D56" s="21"/>
      <c r="E56" s="58" t="s">
        <v>50</v>
      </c>
      <c r="F56" s="45" t="s">
        <v>55</v>
      </c>
      <c r="G56" s="46" t="s">
        <v>72</v>
      </c>
      <c r="H56" s="56"/>
      <c r="I56" s="56">
        <v>16.989999999999998</v>
      </c>
      <c r="J56" s="22">
        <f t="shared" si="0"/>
        <v>30098968.749999993</v>
      </c>
      <c r="L56" s="19"/>
      <c r="M56" s="20"/>
    </row>
    <row r="57" spans="4:13" s="1" customFormat="1" ht="41.25" customHeight="1" x14ac:dyDescent="0.25">
      <c r="D57" s="21"/>
      <c r="E57" s="58" t="s">
        <v>50</v>
      </c>
      <c r="F57" s="45" t="s">
        <v>54</v>
      </c>
      <c r="G57" s="46" t="s">
        <v>73</v>
      </c>
      <c r="H57" s="56"/>
      <c r="I57" s="56">
        <v>132.5</v>
      </c>
      <c r="J57" s="22">
        <f t="shared" si="0"/>
        <v>30098836.249999993</v>
      </c>
      <c r="L57" s="19"/>
      <c r="M57" s="20"/>
    </row>
    <row r="58" spans="4:13" s="1" customFormat="1" ht="59.25" customHeight="1" x14ac:dyDescent="0.25">
      <c r="D58" s="21"/>
      <c r="E58" s="58" t="s">
        <v>51</v>
      </c>
      <c r="F58" s="45" t="s">
        <v>58</v>
      </c>
      <c r="G58" s="50" t="s">
        <v>115</v>
      </c>
      <c r="H58" s="56"/>
      <c r="I58" s="56">
        <v>29282.959999999999</v>
      </c>
      <c r="J58" s="22">
        <f t="shared" si="0"/>
        <v>30069553.289999992</v>
      </c>
      <c r="L58" s="19"/>
      <c r="M58" s="20"/>
    </row>
    <row r="59" spans="4:13" s="1" customFormat="1" ht="58.5" customHeight="1" x14ac:dyDescent="0.25">
      <c r="D59" s="21"/>
      <c r="E59" s="58" t="s">
        <v>51</v>
      </c>
      <c r="F59" s="45" t="s">
        <v>59</v>
      </c>
      <c r="G59" s="50" t="s">
        <v>114</v>
      </c>
      <c r="H59" s="56"/>
      <c r="I59" s="56">
        <v>8656.99</v>
      </c>
      <c r="J59" s="22">
        <f t="shared" si="0"/>
        <v>30060896.299999993</v>
      </c>
      <c r="L59" s="19"/>
      <c r="M59" s="20"/>
    </row>
    <row r="60" spans="4:13" s="1" customFormat="1" ht="49.5" customHeight="1" x14ac:dyDescent="0.25">
      <c r="D60" s="21"/>
      <c r="E60" s="58" t="s">
        <v>51</v>
      </c>
      <c r="F60" s="45" t="s">
        <v>60</v>
      </c>
      <c r="G60" s="50" t="s">
        <v>113</v>
      </c>
      <c r="H60" s="56"/>
      <c r="I60" s="56">
        <v>27522</v>
      </c>
      <c r="J60" s="22">
        <f t="shared" si="0"/>
        <v>30033374.299999993</v>
      </c>
      <c r="L60" s="19"/>
      <c r="M60" s="20"/>
    </row>
    <row r="61" spans="4:13" s="1" customFormat="1" ht="40.5" customHeight="1" x14ac:dyDescent="0.25">
      <c r="D61" s="21"/>
      <c r="E61" s="58" t="s">
        <v>51</v>
      </c>
      <c r="F61" s="45" t="s">
        <v>61</v>
      </c>
      <c r="G61" s="46" t="s">
        <v>91</v>
      </c>
      <c r="H61" s="56"/>
      <c r="I61" s="56">
        <v>3483.01</v>
      </c>
      <c r="J61" s="22">
        <f t="shared" si="0"/>
        <v>30029891.289999992</v>
      </c>
      <c r="L61" s="19"/>
      <c r="M61" s="20"/>
    </row>
    <row r="62" spans="4:13" s="1" customFormat="1" ht="38.25" customHeight="1" x14ac:dyDescent="0.25">
      <c r="D62" s="21"/>
      <c r="E62" s="58" t="s">
        <v>51</v>
      </c>
      <c r="F62" s="45" t="s">
        <v>62</v>
      </c>
      <c r="G62" s="50" t="s">
        <v>92</v>
      </c>
      <c r="H62" s="56"/>
      <c r="I62" s="56">
        <v>170356.43</v>
      </c>
      <c r="J62" s="22">
        <f t="shared" si="0"/>
        <v>29859534.859999992</v>
      </c>
      <c r="L62" s="19"/>
      <c r="M62" s="20"/>
    </row>
    <row r="63" spans="4:13" s="1" customFormat="1" ht="48.75" customHeight="1" x14ac:dyDescent="0.25">
      <c r="D63" s="21"/>
      <c r="E63" s="58" t="s">
        <v>51</v>
      </c>
      <c r="F63" s="45" t="s">
        <v>62</v>
      </c>
      <c r="G63" s="46" t="s">
        <v>74</v>
      </c>
      <c r="H63" s="56"/>
      <c r="I63" s="56">
        <v>16465.689999999999</v>
      </c>
      <c r="J63" s="22">
        <f t="shared" si="0"/>
        <v>29843069.169999991</v>
      </c>
      <c r="L63" s="19"/>
      <c r="M63" s="20"/>
    </row>
    <row r="64" spans="4:13" s="1" customFormat="1" ht="54.75" customHeight="1" x14ac:dyDescent="0.25">
      <c r="D64" s="21"/>
      <c r="E64" s="58" t="s">
        <v>51</v>
      </c>
      <c r="F64" s="45" t="s">
        <v>61</v>
      </c>
      <c r="G64" s="46" t="s">
        <v>75</v>
      </c>
      <c r="H64" s="56"/>
      <c r="I64" s="56">
        <v>16.989999999999998</v>
      </c>
      <c r="J64" s="22">
        <f t="shared" si="0"/>
        <v>29843052.179999992</v>
      </c>
      <c r="L64" s="19"/>
      <c r="M64" s="20"/>
    </row>
    <row r="65" spans="4:13" s="1" customFormat="1" ht="59.25" customHeight="1" x14ac:dyDescent="0.25">
      <c r="D65" s="21"/>
      <c r="E65" s="58" t="s">
        <v>51</v>
      </c>
      <c r="F65" s="45" t="s">
        <v>60</v>
      </c>
      <c r="G65" s="46" t="s">
        <v>76</v>
      </c>
      <c r="H65" s="56"/>
      <c r="I65" s="56">
        <v>8562.4</v>
      </c>
      <c r="J65" s="22">
        <f t="shared" si="0"/>
        <v>29834489.779999994</v>
      </c>
      <c r="L65" s="19"/>
      <c r="M65" s="20"/>
    </row>
    <row r="66" spans="4:13" s="1" customFormat="1" ht="48" customHeight="1" x14ac:dyDescent="0.25">
      <c r="D66" s="21"/>
      <c r="E66" s="58" t="s">
        <v>51</v>
      </c>
      <c r="F66" s="45" t="s">
        <v>59</v>
      </c>
      <c r="G66" s="50" t="s">
        <v>77</v>
      </c>
      <c r="H66" s="56"/>
      <c r="I66" s="56">
        <v>836.74</v>
      </c>
      <c r="J66" s="22">
        <f t="shared" si="0"/>
        <v>29833653.039999995</v>
      </c>
      <c r="L66" s="19"/>
      <c r="M66" s="20"/>
    </row>
    <row r="67" spans="4:13" s="1" customFormat="1" ht="47.25" customHeight="1" x14ac:dyDescent="0.25">
      <c r="D67" s="21"/>
      <c r="E67" s="58" t="s">
        <v>51</v>
      </c>
      <c r="F67" s="45" t="s">
        <v>58</v>
      </c>
      <c r="G67" s="46" t="s">
        <v>78</v>
      </c>
      <c r="H67" s="56"/>
      <c r="I67" s="56">
        <v>1319.05</v>
      </c>
      <c r="J67" s="22">
        <f t="shared" si="0"/>
        <v>29832333.989999995</v>
      </c>
      <c r="L67" s="19"/>
      <c r="M67" s="20"/>
    </row>
    <row r="68" spans="4:13" s="1" customFormat="1" ht="48" customHeight="1" x14ac:dyDescent="0.25">
      <c r="D68" s="21"/>
      <c r="E68" s="58" t="s">
        <v>52</v>
      </c>
      <c r="F68" s="45" t="s">
        <v>63</v>
      </c>
      <c r="G68" s="50" t="s">
        <v>93</v>
      </c>
      <c r="H68" s="56"/>
      <c r="I68" s="56">
        <v>170356.43</v>
      </c>
      <c r="J68" s="22">
        <f t="shared" si="0"/>
        <v>29661977.559999995</v>
      </c>
      <c r="L68" s="19"/>
      <c r="M68" s="20"/>
    </row>
    <row r="69" spans="4:13" s="1" customFormat="1" ht="50.25" customHeight="1" x14ac:dyDescent="0.25">
      <c r="D69" s="21"/>
      <c r="E69" s="58" t="s">
        <v>52</v>
      </c>
      <c r="F69" s="45" t="s">
        <v>64</v>
      </c>
      <c r="G69" s="50" t="s">
        <v>112</v>
      </c>
      <c r="H69" s="56"/>
      <c r="I69" s="56">
        <v>7649.04</v>
      </c>
      <c r="J69" s="22">
        <f t="shared" si="0"/>
        <v>29654328.519999996</v>
      </c>
      <c r="L69" s="19"/>
      <c r="M69" s="20"/>
    </row>
    <row r="70" spans="4:13" s="1" customFormat="1" ht="76.5" customHeight="1" x14ac:dyDescent="0.25">
      <c r="D70" s="21"/>
      <c r="E70" s="58" t="s">
        <v>52</v>
      </c>
      <c r="F70" s="45" t="s">
        <v>65</v>
      </c>
      <c r="G70" s="50" t="s">
        <v>111</v>
      </c>
      <c r="H70" s="56"/>
      <c r="I70" s="56">
        <v>37240</v>
      </c>
      <c r="J70" s="22">
        <f t="shared" si="0"/>
        <v>29617088.519999996</v>
      </c>
      <c r="L70" s="19"/>
      <c r="M70" s="20"/>
    </row>
    <row r="71" spans="4:13" s="1" customFormat="1" ht="50.25" customHeight="1" x14ac:dyDescent="0.25">
      <c r="D71" s="21"/>
      <c r="E71" s="58" t="s">
        <v>52</v>
      </c>
      <c r="F71" s="45" t="s">
        <v>66</v>
      </c>
      <c r="G71" s="50" t="s">
        <v>110</v>
      </c>
      <c r="H71" s="56"/>
      <c r="I71" s="56">
        <v>13086.25</v>
      </c>
      <c r="J71" s="22">
        <f t="shared" si="0"/>
        <v>29604002.269999996</v>
      </c>
      <c r="L71" s="19"/>
      <c r="M71" s="20"/>
    </row>
    <row r="72" spans="4:13" s="1" customFormat="1" ht="48" customHeight="1" x14ac:dyDescent="0.25">
      <c r="D72" s="21"/>
      <c r="E72" s="58" t="s">
        <v>52</v>
      </c>
      <c r="F72" s="45" t="s">
        <v>67</v>
      </c>
      <c r="G72" s="50" t="s">
        <v>109</v>
      </c>
      <c r="H72" s="56"/>
      <c r="I72" s="56">
        <v>139580.04</v>
      </c>
      <c r="J72" s="22">
        <f t="shared" si="0"/>
        <v>29464422.229999997</v>
      </c>
      <c r="L72" s="19"/>
      <c r="M72" s="20"/>
    </row>
    <row r="73" spans="4:13" s="1" customFormat="1" ht="48.75" customHeight="1" x14ac:dyDescent="0.25">
      <c r="D73" s="21"/>
      <c r="E73" s="58" t="s">
        <v>52</v>
      </c>
      <c r="F73" s="45" t="s">
        <v>68</v>
      </c>
      <c r="G73" s="50" t="s">
        <v>94</v>
      </c>
      <c r="H73" s="56"/>
      <c r="I73" s="56">
        <v>407930</v>
      </c>
      <c r="J73" s="22">
        <f t="shared" si="0"/>
        <v>29056492.229999997</v>
      </c>
      <c r="L73" s="19"/>
      <c r="M73" s="20"/>
    </row>
    <row r="74" spans="4:13" s="1" customFormat="1" ht="61.5" customHeight="1" x14ac:dyDescent="0.25">
      <c r="D74" s="21"/>
      <c r="E74" s="58" t="s">
        <v>52</v>
      </c>
      <c r="F74" s="45" t="s">
        <v>69</v>
      </c>
      <c r="G74" s="50" t="s">
        <v>95</v>
      </c>
      <c r="H74" s="56"/>
      <c r="I74" s="56">
        <v>242050</v>
      </c>
      <c r="J74" s="22">
        <f t="shared" si="0"/>
        <v>28814442.229999997</v>
      </c>
      <c r="L74" s="19"/>
      <c r="M74" s="20"/>
    </row>
    <row r="75" spans="4:13" s="1" customFormat="1" ht="57" customHeight="1" x14ac:dyDescent="0.25">
      <c r="D75" s="21"/>
      <c r="E75" s="58" t="s">
        <v>52</v>
      </c>
      <c r="F75" s="45" t="s">
        <v>69</v>
      </c>
      <c r="G75" s="46" t="s">
        <v>79</v>
      </c>
      <c r="H75" s="56"/>
      <c r="I75" s="56">
        <v>9682</v>
      </c>
      <c r="J75" s="22">
        <f t="shared" si="0"/>
        <v>28804760.229999997</v>
      </c>
      <c r="L75" s="19"/>
      <c r="M75" s="20"/>
    </row>
    <row r="76" spans="4:13" s="1" customFormat="1" ht="42" customHeight="1" x14ac:dyDescent="0.25">
      <c r="D76" s="21"/>
      <c r="E76" s="58" t="s">
        <v>52</v>
      </c>
      <c r="F76" s="45" t="s">
        <v>68</v>
      </c>
      <c r="G76" s="46" t="s">
        <v>80</v>
      </c>
      <c r="H76" s="56"/>
      <c r="I76" s="56">
        <v>18050</v>
      </c>
      <c r="J76" s="22">
        <f t="shared" si="0"/>
        <v>28786710.229999997</v>
      </c>
      <c r="L76" s="19"/>
      <c r="M76" s="20"/>
    </row>
    <row r="77" spans="4:13" s="1" customFormat="1" ht="39.75" customHeight="1" x14ac:dyDescent="0.25">
      <c r="D77" s="21"/>
      <c r="E77" s="58" t="s">
        <v>52</v>
      </c>
      <c r="F77" s="45" t="s">
        <v>67</v>
      </c>
      <c r="G77" s="46" t="s">
        <v>81</v>
      </c>
      <c r="H77" s="56"/>
      <c r="I77" s="56">
        <v>7346.32</v>
      </c>
      <c r="J77" s="22">
        <f t="shared" si="0"/>
        <v>28779363.909999996</v>
      </c>
      <c r="L77" s="19"/>
      <c r="M77" s="20"/>
    </row>
    <row r="78" spans="4:13" s="1" customFormat="1" ht="34.5" customHeight="1" x14ac:dyDescent="0.25">
      <c r="D78" s="21"/>
      <c r="E78" s="58" t="s">
        <v>52</v>
      </c>
      <c r="F78" s="45" t="s">
        <v>66</v>
      </c>
      <c r="G78" s="46" t="s">
        <v>82</v>
      </c>
      <c r="H78" s="56"/>
      <c r="I78" s="56">
        <v>688.75</v>
      </c>
      <c r="J78" s="22">
        <f t="shared" si="0"/>
        <v>28778675.159999996</v>
      </c>
      <c r="L78" s="19"/>
      <c r="M78" s="20"/>
    </row>
    <row r="79" spans="4:13" s="1" customFormat="1" ht="33.75" customHeight="1" x14ac:dyDescent="0.25">
      <c r="D79" s="21"/>
      <c r="E79" s="58" t="s">
        <v>52</v>
      </c>
      <c r="F79" s="45" t="s">
        <v>65</v>
      </c>
      <c r="G79" s="46" t="s">
        <v>83</v>
      </c>
      <c r="H79" s="56"/>
      <c r="I79" s="56">
        <v>1960</v>
      </c>
      <c r="J79" s="22">
        <f t="shared" si="0"/>
        <v>28776715.159999996</v>
      </c>
      <c r="L79" s="19"/>
      <c r="M79" s="20"/>
    </row>
    <row r="80" spans="4:13" s="1" customFormat="1" ht="42" customHeight="1" x14ac:dyDescent="0.25">
      <c r="D80" s="21"/>
      <c r="E80" s="58" t="s">
        <v>52</v>
      </c>
      <c r="F80" s="45" t="s">
        <v>64</v>
      </c>
      <c r="G80" s="50" t="s">
        <v>84</v>
      </c>
      <c r="H80" s="56"/>
      <c r="I80" s="56">
        <v>1851.87</v>
      </c>
      <c r="J80" s="22">
        <f t="shared" si="0"/>
        <v>28774863.289999995</v>
      </c>
      <c r="L80" s="19"/>
      <c r="M80" s="20"/>
    </row>
    <row r="81" spans="4:13" s="1" customFormat="1" ht="52.5" customHeight="1" x14ac:dyDescent="0.25">
      <c r="D81" s="21"/>
      <c r="E81" s="58" t="s">
        <v>52</v>
      </c>
      <c r="F81" s="45" t="s">
        <v>63</v>
      </c>
      <c r="G81" s="46" t="s">
        <v>85</v>
      </c>
      <c r="H81" s="56"/>
      <c r="I81" s="56">
        <v>16465.689999999999</v>
      </c>
      <c r="J81" s="22">
        <f t="shared" si="0"/>
        <v>28758397.599999994</v>
      </c>
      <c r="L81" s="19"/>
      <c r="M81" s="20"/>
    </row>
    <row r="82" spans="4:13" s="1" customFormat="1" ht="42" customHeight="1" x14ac:dyDescent="0.25">
      <c r="D82" s="21"/>
      <c r="E82" s="58" t="s">
        <v>117</v>
      </c>
      <c r="F82" s="45" t="s">
        <v>119</v>
      </c>
      <c r="G82" s="46" t="s">
        <v>125</v>
      </c>
      <c r="H82" s="56"/>
      <c r="I82" s="56">
        <v>45698.59</v>
      </c>
      <c r="J82" s="22">
        <f t="shared" si="0"/>
        <v>28712699.009999994</v>
      </c>
      <c r="L82" s="19"/>
      <c r="M82" s="20"/>
    </row>
    <row r="83" spans="4:13" s="1" customFormat="1" ht="42" customHeight="1" x14ac:dyDescent="0.25">
      <c r="D83" s="21"/>
      <c r="E83" s="58" t="s">
        <v>117</v>
      </c>
      <c r="F83" s="45" t="s">
        <v>119</v>
      </c>
      <c r="G83" s="46" t="s">
        <v>125</v>
      </c>
      <c r="H83" s="56"/>
      <c r="I83" s="56">
        <v>1943.57</v>
      </c>
      <c r="J83" s="22">
        <f t="shared" si="0"/>
        <v>28710755.439999994</v>
      </c>
      <c r="L83" s="19"/>
      <c r="M83" s="20"/>
    </row>
    <row r="84" spans="4:13" s="1" customFormat="1" ht="42" customHeight="1" x14ac:dyDescent="0.25">
      <c r="D84" s="21"/>
      <c r="E84" s="58" t="s">
        <v>117</v>
      </c>
      <c r="F84" s="45" t="s">
        <v>119</v>
      </c>
      <c r="G84" s="46" t="s">
        <v>125</v>
      </c>
      <c r="H84" s="56"/>
      <c r="I84" s="56">
        <v>10697.9</v>
      </c>
      <c r="J84" s="22">
        <f t="shared" si="0"/>
        <v>28700057.539999995</v>
      </c>
      <c r="L84" s="19"/>
      <c r="M84" s="20"/>
    </row>
    <row r="85" spans="4:13" s="1" customFormat="1" ht="42" customHeight="1" x14ac:dyDescent="0.25">
      <c r="D85" s="21"/>
      <c r="E85" s="58" t="s">
        <v>117</v>
      </c>
      <c r="F85" s="45" t="s">
        <v>120</v>
      </c>
      <c r="G85" s="46" t="s">
        <v>126</v>
      </c>
      <c r="H85" s="56"/>
      <c r="I85" s="56">
        <v>35283.75</v>
      </c>
      <c r="J85" s="22">
        <f t="shared" si="0"/>
        <v>28664773.789999995</v>
      </c>
      <c r="L85" s="19"/>
      <c r="M85" s="20"/>
    </row>
    <row r="86" spans="4:13" s="1" customFormat="1" ht="42" customHeight="1" x14ac:dyDescent="0.25">
      <c r="D86" s="21"/>
      <c r="E86" s="58" t="s">
        <v>117</v>
      </c>
      <c r="F86" s="45" t="s">
        <v>120</v>
      </c>
      <c r="G86" s="46" t="s">
        <v>126</v>
      </c>
      <c r="H86" s="56"/>
      <c r="I86" s="56">
        <v>7950</v>
      </c>
      <c r="J86" s="22">
        <f t="shared" si="0"/>
        <v>28656823.789999995</v>
      </c>
      <c r="L86" s="19"/>
      <c r="M86" s="20"/>
    </row>
    <row r="87" spans="4:13" s="1" customFormat="1" ht="42" customHeight="1" x14ac:dyDescent="0.25">
      <c r="D87" s="21"/>
      <c r="E87" s="58" t="s">
        <v>117</v>
      </c>
      <c r="F87" s="45" t="s">
        <v>121</v>
      </c>
      <c r="G87" s="46" t="s">
        <v>127</v>
      </c>
      <c r="H87" s="56"/>
      <c r="I87" s="56">
        <v>11000</v>
      </c>
      <c r="J87" s="22">
        <f t="shared" si="0"/>
        <v>28645823.789999995</v>
      </c>
      <c r="L87" s="19"/>
      <c r="M87" s="20"/>
    </row>
    <row r="88" spans="4:13" s="1" customFormat="1" ht="42" customHeight="1" x14ac:dyDescent="0.25">
      <c r="D88" s="21"/>
      <c r="E88" s="58" t="s">
        <v>117</v>
      </c>
      <c r="F88" s="45" t="s">
        <v>122</v>
      </c>
      <c r="G88" s="46" t="s">
        <v>128</v>
      </c>
      <c r="H88" s="56"/>
      <c r="I88" s="56">
        <v>216150.06</v>
      </c>
      <c r="J88" s="22">
        <f t="shared" si="0"/>
        <v>28429673.729999997</v>
      </c>
      <c r="L88" s="19"/>
      <c r="M88" s="20"/>
    </row>
    <row r="89" spans="4:13" s="1" customFormat="1" ht="54.75" customHeight="1" x14ac:dyDescent="0.25">
      <c r="D89" s="21"/>
      <c r="E89" s="58" t="s">
        <v>117</v>
      </c>
      <c r="F89" s="45" t="s">
        <v>122</v>
      </c>
      <c r="G89" s="50" t="s">
        <v>131</v>
      </c>
      <c r="H89" s="56"/>
      <c r="I89" s="56">
        <v>2236321.73</v>
      </c>
      <c r="J89" s="22">
        <f t="shared" si="0"/>
        <v>26193351.999999996</v>
      </c>
      <c r="L89" s="19"/>
      <c r="M89" s="20"/>
    </row>
    <row r="90" spans="4:13" s="1" customFormat="1" ht="57.75" customHeight="1" x14ac:dyDescent="0.25">
      <c r="D90" s="21"/>
      <c r="E90" s="58" t="s">
        <v>118</v>
      </c>
      <c r="F90" s="45" t="s">
        <v>123</v>
      </c>
      <c r="G90" s="46" t="s">
        <v>129</v>
      </c>
      <c r="H90" s="56"/>
      <c r="I90" s="56">
        <v>1952277.08</v>
      </c>
      <c r="J90" s="22">
        <f t="shared" si="0"/>
        <v>24241074.919999994</v>
      </c>
      <c r="L90" s="19"/>
      <c r="M90" s="20"/>
    </row>
    <row r="91" spans="4:13" s="1" customFormat="1" ht="56.25" customHeight="1" x14ac:dyDescent="0.25">
      <c r="D91" s="21"/>
      <c r="E91" s="58" t="s">
        <v>118</v>
      </c>
      <c r="F91" s="45" t="s">
        <v>123</v>
      </c>
      <c r="G91" s="46" t="s">
        <v>129</v>
      </c>
      <c r="H91" s="56"/>
      <c r="I91" s="56">
        <v>8320430.3300000001</v>
      </c>
      <c r="J91" s="22">
        <f t="shared" si="0"/>
        <v>15920644.589999994</v>
      </c>
      <c r="L91" s="19"/>
      <c r="M91" s="20"/>
    </row>
    <row r="92" spans="4:13" s="1" customFormat="1" ht="48.75" customHeight="1" x14ac:dyDescent="0.25">
      <c r="D92" s="21"/>
      <c r="E92" s="58" t="s">
        <v>118</v>
      </c>
      <c r="F92" s="45" t="s">
        <v>123</v>
      </c>
      <c r="G92" s="46" t="s">
        <v>129</v>
      </c>
      <c r="H92" s="56"/>
      <c r="I92" s="56">
        <v>429552.01</v>
      </c>
      <c r="J92" s="22">
        <f t="shared" si="0"/>
        <v>15491092.579999994</v>
      </c>
      <c r="L92" s="19"/>
      <c r="M92" s="20"/>
    </row>
    <row r="93" spans="4:13" s="1" customFormat="1" ht="38.25" customHeight="1" x14ac:dyDescent="0.25">
      <c r="D93" s="21"/>
      <c r="E93" s="58" t="s">
        <v>118</v>
      </c>
      <c r="F93" s="45" t="s">
        <v>124</v>
      </c>
      <c r="G93" s="46" t="s">
        <v>130</v>
      </c>
      <c r="H93" s="56"/>
      <c r="I93" s="56">
        <v>8153.25</v>
      </c>
      <c r="J93" s="22">
        <f t="shared" si="0"/>
        <v>15482939.329999994</v>
      </c>
      <c r="L93" s="19"/>
      <c r="M93" s="20"/>
    </row>
    <row r="94" spans="4:13" s="1" customFormat="1" ht="41.25" customHeight="1" x14ac:dyDescent="0.25">
      <c r="D94" s="21"/>
      <c r="E94" s="58" t="s">
        <v>118</v>
      </c>
      <c r="F94" s="45" t="s">
        <v>124</v>
      </c>
      <c r="G94" s="46" t="s">
        <v>132</v>
      </c>
      <c r="H94" s="56"/>
      <c r="I94" s="56">
        <v>184263.36</v>
      </c>
      <c r="J94" s="22">
        <f t="shared" si="0"/>
        <v>15298675.969999995</v>
      </c>
      <c r="L94" s="19"/>
      <c r="M94" s="20"/>
    </row>
    <row r="95" spans="4:13" s="1" customFormat="1" ht="64.5" customHeight="1" x14ac:dyDescent="0.25">
      <c r="D95" s="21"/>
      <c r="E95" s="58" t="s">
        <v>133</v>
      </c>
      <c r="F95" s="45" t="s">
        <v>135</v>
      </c>
      <c r="G95" s="50" t="s">
        <v>160</v>
      </c>
      <c r="H95" s="56"/>
      <c r="I95" s="56">
        <v>5400</v>
      </c>
      <c r="J95" s="22">
        <f t="shared" ref="J95:J158" si="1">+J94+H95-I95</f>
        <v>15293275.969999995</v>
      </c>
      <c r="L95" s="19"/>
      <c r="M95" s="20"/>
    </row>
    <row r="96" spans="4:13" s="1" customFormat="1" ht="48.75" customHeight="1" x14ac:dyDescent="0.25">
      <c r="D96" s="21"/>
      <c r="E96" s="58" t="s">
        <v>133</v>
      </c>
      <c r="F96" s="45" t="s">
        <v>136</v>
      </c>
      <c r="G96" s="50" t="s">
        <v>155</v>
      </c>
      <c r="H96" s="56"/>
      <c r="I96" s="56">
        <v>1710</v>
      </c>
      <c r="J96" s="22">
        <f t="shared" si="1"/>
        <v>15291565.969999995</v>
      </c>
      <c r="L96" s="19"/>
      <c r="M96" s="20"/>
    </row>
    <row r="97" spans="4:13" s="1" customFormat="1" ht="51.75" customHeight="1" x14ac:dyDescent="0.25">
      <c r="D97" s="21"/>
      <c r="E97" s="58" t="s">
        <v>133</v>
      </c>
      <c r="F97" s="45" t="s">
        <v>137</v>
      </c>
      <c r="G97" s="50" t="s">
        <v>156</v>
      </c>
      <c r="H97" s="56"/>
      <c r="I97" s="56">
        <v>25200</v>
      </c>
      <c r="J97" s="22">
        <f t="shared" si="1"/>
        <v>15266365.969999995</v>
      </c>
      <c r="L97" s="19"/>
      <c r="M97" s="20"/>
    </row>
    <row r="98" spans="4:13" s="1" customFormat="1" ht="39.75" customHeight="1" x14ac:dyDescent="0.25">
      <c r="D98" s="21"/>
      <c r="E98" s="58" t="s">
        <v>133</v>
      </c>
      <c r="F98" s="45" t="s">
        <v>135</v>
      </c>
      <c r="G98" s="50" t="s">
        <v>145</v>
      </c>
      <c r="H98" s="56"/>
      <c r="I98" s="56">
        <v>1680</v>
      </c>
      <c r="J98" s="22">
        <f t="shared" si="1"/>
        <v>15264685.969999995</v>
      </c>
      <c r="L98" s="19"/>
      <c r="M98" s="20"/>
    </row>
    <row r="99" spans="4:13" s="1" customFormat="1" ht="35.25" customHeight="1" x14ac:dyDescent="0.25">
      <c r="D99" s="21"/>
      <c r="E99" s="58" t="s">
        <v>133</v>
      </c>
      <c r="F99" s="45" t="s">
        <v>136</v>
      </c>
      <c r="G99" s="46" t="s">
        <v>146</v>
      </c>
      <c r="H99" s="56"/>
      <c r="I99" s="56">
        <v>90</v>
      </c>
      <c r="J99" s="22">
        <f t="shared" si="1"/>
        <v>15264595.969999995</v>
      </c>
      <c r="L99" s="19"/>
      <c r="M99" s="20"/>
    </row>
    <row r="100" spans="4:13" s="1" customFormat="1" ht="35.25" customHeight="1" x14ac:dyDescent="0.25">
      <c r="D100" s="21"/>
      <c r="E100" s="58" t="s">
        <v>133</v>
      </c>
      <c r="F100" s="45" t="s">
        <v>137</v>
      </c>
      <c r="G100" s="46" t="s">
        <v>147</v>
      </c>
      <c r="H100" s="56"/>
      <c r="I100" s="56">
        <v>7840</v>
      </c>
      <c r="J100" s="22">
        <f t="shared" si="1"/>
        <v>15256755.969999995</v>
      </c>
      <c r="L100" s="19"/>
      <c r="M100" s="20"/>
    </row>
    <row r="101" spans="4:13" s="1" customFormat="1" ht="50.25" customHeight="1" x14ac:dyDescent="0.25">
      <c r="D101" s="21"/>
      <c r="E101" s="58" t="s">
        <v>134</v>
      </c>
      <c r="F101" s="45" t="s">
        <v>138</v>
      </c>
      <c r="G101" s="50" t="s">
        <v>157</v>
      </c>
      <c r="H101" s="56"/>
      <c r="I101" s="56">
        <v>323742.52</v>
      </c>
      <c r="J101" s="22">
        <f t="shared" si="1"/>
        <v>14933013.449999996</v>
      </c>
      <c r="L101" s="19"/>
      <c r="M101" s="20"/>
    </row>
    <row r="102" spans="4:13" s="1" customFormat="1" ht="51.75" customHeight="1" x14ac:dyDescent="0.25">
      <c r="D102" s="21"/>
      <c r="E102" s="58" t="s">
        <v>134</v>
      </c>
      <c r="F102" s="45" t="s">
        <v>139</v>
      </c>
      <c r="G102" s="50" t="s">
        <v>158</v>
      </c>
      <c r="H102" s="56"/>
      <c r="I102" s="56">
        <v>33269.85</v>
      </c>
      <c r="J102" s="22">
        <f t="shared" si="1"/>
        <v>14899743.599999996</v>
      </c>
      <c r="L102" s="19"/>
      <c r="M102" s="20"/>
    </row>
    <row r="103" spans="4:13" s="1" customFormat="1" ht="53.25" customHeight="1" x14ac:dyDescent="0.25">
      <c r="D103" s="21"/>
      <c r="E103" s="58" t="s">
        <v>134</v>
      </c>
      <c r="F103" s="45" t="s">
        <v>140</v>
      </c>
      <c r="G103" s="50" t="s">
        <v>159</v>
      </c>
      <c r="H103" s="56"/>
      <c r="I103" s="56">
        <v>30019.34</v>
      </c>
      <c r="J103" s="22">
        <f t="shared" si="1"/>
        <v>14869724.259999996</v>
      </c>
      <c r="L103" s="19"/>
      <c r="M103" s="20"/>
    </row>
    <row r="104" spans="4:13" s="1" customFormat="1" ht="53.25" customHeight="1" x14ac:dyDescent="0.25">
      <c r="D104" s="21"/>
      <c r="E104" s="58" t="s">
        <v>134</v>
      </c>
      <c r="F104" s="45" t="s">
        <v>138</v>
      </c>
      <c r="G104" s="46" t="s">
        <v>148</v>
      </c>
      <c r="H104" s="56"/>
      <c r="I104" s="56">
        <v>12960.4</v>
      </c>
      <c r="J104" s="22">
        <f t="shared" si="1"/>
        <v>14856763.859999996</v>
      </c>
      <c r="L104" s="19"/>
      <c r="M104" s="20"/>
    </row>
    <row r="105" spans="4:13" s="1" customFormat="1" ht="53.25" customHeight="1" x14ac:dyDescent="0.25">
      <c r="D105" s="21"/>
      <c r="E105" s="58" t="s">
        <v>134</v>
      </c>
      <c r="F105" s="45" t="s">
        <v>139</v>
      </c>
      <c r="G105" s="46" t="s">
        <v>149</v>
      </c>
      <c r="H105" s="56"/>
      <c r="I105" s="56">
        <v>1751.04</v>
      </c>
      <c r="J105" s="22">
        <f t="shared" si="1"/>
        <v>14855012.819999997</v>
      </c>
    </row>
    <row r="106" spans="4:13" s="1" customFormat="1" ht="53.25" customHeight="1" x14ac:dyDescent="0.25">
      <c r="D106" s="21"/>
      <c r="E106" s="58" t="s">
        <v>134</v>
      </c>
      <c r="F106" s="45" t="s">
        <v>140</v>
      </c>
      <c r="G106" s="46" t="s">
        <v>150</v>
      </c>
      <c r="H106" s="56"/>
      <c r="I106" s="56">
        <v>1328.29</v>
      </c>
      <c r="J106" s="22">
        <f t="shared" si="1"/>
        <v>14853684.529999997</v>
      </c>
    </row>
    <row r="107" spans="4:13" s="1" customFormat="1" ht="53.25" customHeight="1" x14ac:dyDescent="0.25">
      <c r="D107" s="21"/>
      <c r="E107" s="58" t="s">
        <v>134</v>
      </c>
      <c r="F107" s="45" t="s">
        <v>141</v>
      </c>
      <c r="G107" s="46" t="s">
        <v>151</v>
      </c>
      <c r="H107" s="56"/>
      <c r="I107" s="56">
        <v>17500</v>
      </c>
      <c r="J107" s="22">
        <f t="shared" si="1"/>
        <v>14836184.529999997</v>
      </c>
    </row>
    <row r="108" spans="4:13" s="1" customFormat="1" ht="53.25" customHeight="1" x14ac:dyDescent="0.25">
      <c r="D108" s="21"/>
      <c r="E108" s="58" t="s">
        <v>134</v>
      </c>
      <c r="F108" s="45" t="s">
        <v>142</v>
      </c>
      <c r="G108" s="46" t="s">
        <v>152</v>
      </c>
      <c r="H108" s="56"/>
      <c r="I108" s="56">
        <v>105300</v>
      </c>
      <c r="J108" s="22">
        <f t="shared" si="1"/>
        <v>14730884.529999997</v>
      </c>
    </row>
    <row r="109" spans="4:13" s="1" customFormat="1" ht="53.25" customHeight="1" x14ac:dyDescent="0.25">
      <c r="D109" s="21"/>
      <c r="E109" s="58" t="s">
        <v>134</v>
      </c>
      <c r="F109" s="45" t="s">
        <v>142</v>
      </c>
      <c r="G109" s="46" t="s">
        <v>152</v>
      </c>
      <c r="H109" s="56"/>
      <c r="I109" s="56">
        <v>18700</v>
      </c>
      <c r="J109" s="22">
        <f t="shared" si="1"/>
        <v>14712184.529999997</v>
      </c>
    </row>
    <row r="110" spans="4:13" s="1" customFormat="1" ht="53.25" customHeight="1" x14ac:dyDescent="0.25">
      <c r="D110" s="21"/>
      <c r="E110" s="58" t="s">
        <v>134</v>
      </c>
      <c r="F110" s="45" t="s">
        <v>143</v>
      </c>
      <c r="G110" s="46" t="s">
        <v>153</v>
      </c>
      <c r="H110" s="56"/>
      <c r="I110" s="56">
        <v>305362.02</v>
      </c>
      <c r="J110" s="22">
        <f t="shared" si="1"/>
        <v>14406822.509999998</v>
      </c>
    </row>
    <row r="111" spans="4:13" s="1" customFormat="1" ht="53.25" customHeight="1" x14ac:dyDescent="0.25">
      <c r="D111" s="21"/>
      <c r="E111" s="58" t="s">
        <v>134</v>
      </c>
      <c r="F111" s="45" t="s">
        <v>143</v>
      </c>
      <c r="G111" s="46" t="s">
        <v>153</v>
      </c>
      <c r="H111" s="56"/>
      <c r="I111" s="56">
        <v>29740.74</v>
      </c>
      <c r="J111" s="22">
        <f t="shared" si="1"/>
        <v>14377081.769999998</v>
      </c>
    </row>
    <row r="112" spans="4:13" s="1" customFormat="1" ht="42" customHeight="1" x14ac:dyDescent="0.25">
      <c r="D112" s="21"/>
      <c r="E112" s="58" t="s">
        <v>134</v>
      </c>
      <c r="F112" s="45" t="s">
        <v>144</v>
      </c>
      <c r="G112" s="50" t="s">
        <v>154</v>
      </c>
      <c r="H112" s="56"/>
      <c r="I112" s="56">
        <v>8518253.8699999992</v>
      </c>
      <c r="J112" s="22">
        <f t="shared" si="1"/>
        <v>5858827.8999999985</v>
      </c>
    </row>
    <row r="113" spans="4:10" s="1" customFormat="1" ht="53.25" customHeight="1" thickBot="1" x14ac:dyDescent="0.3">
      <c r="D113" s="21"/>
      <c r="E113" s="58" t="s">
        <v>134</v>
      </c>
      <c r="F113" s="45" t="s">
        <v>144</v>
      </c>
      <c r="G113" s="50" t="s">
        <v>154</v>
      </c>
      <c r="H113" s="56"/>
      <c r="I113" s="56">
        <v>1812053.01</v>
      </c>
      <c r="J113" s="22">
        <f t="shared" si="1"/>
        <v>4046774.8899999987</v>
      </c>
    </row>
    <row r="114" spans="4:10" s="1" customFormat="1" ht="53.25" hidden="1" customHeight="1" x14ac:dyDescent="0.25">
      <c r="D114" s="21"/>
      <c r="E114" s="58"/>
      <c r="F114" s="45"/>
      <c r="G114" s="46"/>
      <c r="H114" s="56"/>
      <c r="I114" s="56"/>
      <c r="J114" s="22">
        <f t="shared" si="1"/>
        <v>4046774.8899999987</v>
      </c>
    </row>
    <row r="115" spans="4:10" s="1" customFormat="1" ht="33" hidden="1" customHeight="1" x14ac:dyDescent="0.25">
      <c r="D115" s="21"/>
      <c r="E115" s="58"/>
      <c r="F115" s="45"/>
      <c r="G115" s="46"/>
      <c r="H115" s="56"/>
      <c r="I115" s="56"/>
      <c r="J115" s="22">
        <f t="shared" si="1"/>
        <v>4046774.8899999987</v>
      </c>
    </row>
    <row r="116" spans="4:10" s="1" customFormat="1" ht="53.25" hidden="1" customHeight="1" x14ac:dyDescent="0.25">
      <c r="D116" s="21"/>
      <c r="E116" s="58"/>
      <c r="F116" s="45"/>
      <c r="G116" s="46"/>
      <c r="H116" s="56"/>
      <c r="I116" s="56"/>
      <c r="J116" s="22">
        <f t="shared" si="1"/>
        <v>4046774.8899999987</v>
      </c>
    </row>
    <row r="117" spans="4:10" s="1" customFormat="1" ht="53.25" hidden="1" customHeight="1" x14ac:dyDescent="0.25">
      <c r="D117" s="21"/>
      <c r="E117" s="58"/>
      <c r="F117" s="45"/>
      <c r="G117" s="47"/>
      <c r="H117" s="56"/>
      <c r="I117" s="56"/>
      <c r="J117" s="22">
        <f t="shared" si="1"/>
        <v>4046774.8899999987</v>
      </c>
    </row>
    <row r="118" spans="4:10" s="1" customFormat="1" ht="53.25" hidden="1" customHeight="1" x14ac:dyDescent="0.25">
      <c r="D118" s="21"/>
      <c r="E118" s="58"/>
      <c r="F118" s="45"/>
      <c r="G118" s="46"/>
      <c r="H118" s="56"/>
      <c r="I118" s="56"/>
      <c r="J118" s="22">
        <f t="shared" si="1"/>
        <v>4046774.8899999987</v>
      </c>
    </row>
    <row r="119" spans="4:10" s="1" customFormat="1" ht="53.25" hidden="1" customHeight="1" x14ac:dyDescent="0.25">
      <c r="D119" s="21"/>
      <c r="E119" s="58"/>
      <c r="F119" s="45"/>
      <c r="G119" s="46"/>
      <c r="H119" s="56"/>
      <c r="I119" s="56"/>
      <c r="J119" s="22">
        <f t="shared" si="1"/>
        <v>4046774.8899999987</v>
      </c>
    </row>
    <row r="120" spans="4:10" s="1" customFormat="1" ht="53.25" hidden="1" customHeight="1" x14ac:dyDescent="0.25">
      <c r="D120" s="21"/>
      <c r="E120" s="58"/>
      <c r="F120" s="45"/>
      <c r="G120" s="46"/>
      <c r="H120" s="56"/>
      <c r="I120" s="56"/>
      <c r="J120" s="22">
        <f t="shared" si="1"/>
        <v>4046774.8899999987</v>
      </c>
    </row>
    <row r="121" spans="4:10" s="1" customFormat="1" ht="53.25" hidden="1" customHeight="1" x14ac:dyDescent="0.25">
      <c r="D121" s="21"/>
      <c r="E121" s="58"/>
      <c r="F121" s="45"/>
      <c r="G121" s="46"/>
      <c r="H121" s="56"/>
      <c r="I121" s="56"/>
      <c r="J121" s="22">
        <f t="shared" si="1"/>
        <v>4046774.8899999987</v>
      </c>
    </row>
    <row r="122" spans="4:10" s="1" customFormat="1" ht="53.25" hidden="1" customHeight="1" x14ac:dyDescent="0.25">
      <c r="D122" s="21"/>
      <c r="E122" s="58"/>
      <c r="F122" s="45"/>
      <c r="G122" s="47"/>
      <c r="H122" s="56"/>
      <c r="I122" s="56"/>
      <c r="J122" s="22">
        <f t="shared" si="1"/>
        <v>4046774.8899999987</v>
      </c>
    </row>
    <row r="123" spans="4:10" s="1" customFormat="1" ht="53.25" hidden="1" customHeight="1" x14ac:dyDescent="0.25">
      <c r="D123" s="21"/>
      <c r="E123" s="58"/>
      <c r="F123" s="45"/>
      <c r="G123" s="47"/>
      <c r="H123" s="56"/>
      <c r="I123" s="56"/>
      <c r="J123" s="22">
        <f t="shared" si="1"/>
        <v>4046774.8899999987</v>
      </c>
    </row>
    <row r="124" spans="4:10" s="1" customFormat="1" ht="53.25" hidden="1" customHeight="1" x14ac:dyDescent="0.25">
      <c r="D124" s="21"/>
      <c r="E124" s="58"/>
      <c r="F124" s="45"/>
      <c r="G124" s="47"/>
      <c r="H124" s="56"/>
      <c r="I124" s="56"/>
      <c r="J124" s="22">
        <f t="shared" si="1"/>
        <v>4046774.8899999987</v>
      </c>
    </row>
    <row r="125" spans="4:10" s="1" customFormat="1" ht="53.25" hidden="1" customHeight="1" x14ac:dyDescent="0.25">
      <c r="D125" s="21"/>
      <c r="E125" s="58"/>
      <c r="F125" s="45"/>
      <c r="G125" s="46"/>
      <c r="H125" s="56"/>
      <c r="I125" s="56"/>
      <c r="J125" s="22">
        <f t="shared" si="1"/>
        <v>4046774.8899999987</v>
      </c>
    </row>
    <row r="126" spans="4:10" s="1" customFormat="1" ht="53.25" hidden="1" customHeight="1" x14ac:dyDescent="0.25">
      <c r="D126" s="21"/>
      <c r="E126" s="58"/>
      <c r="F126" s="45"/>
      <c r="G126" s="46"/>
      <c r="H126" s="56"/>
      <c r="I126" s="56"/>
      <c r="J126" s="22">
        <f t="shared" si="1"/>
        <v>4046774.8899999987</v>
      </c>
    </row>
    <row r="127" spans="4:10" s="1" customFormat="1" ht="53.25" hidden="1" customHeight="1" x14ac:dyDescent="0.25">
      <c r="D127" s="21"/>
      <c r="E127" s="58"/>
      <c r="F127" s="45"/>
      <c r="G127" s="47"/>
      <c r="H127" s="56"/>
      <c r="I127" s="56"/>
      <c r="J127" s="22">
        <f t="shared" si="1"/>
        <v>4046774.8899999987</v>
      </c>
    </row>
    <row r="128" spans="4:10" s="1" customFormat="1" ht="53.25" hidden="1" customHeight="1" x14ac:dyDescent="0.25">
      <c r="D128" s="21"/>
      <c r="E128" s="58"/>
      <c r="F128" s="45"/>
      <c r="G128" s="47"/>
      <c r="H128" s="56"/>
      <c r="I128" s="56"/>
      <c r="J128" s="22">
        <f t="shared" si="1"/>
        <v>4046774.8899999987</v>
      </c>
    </row>
    <row r="129" spans="4:10" s="1" customFormat="1" ht="53.25" hidden="1" customHeight="1" x14ac:dyDescent="0.25">
      <c r="D129" s="21"/>
      <c r="E129" s="58"/>
      <c r="F129" s="45"/>
      <c r="G129" s="47"/>
      <c r="H129" s="56"/>
      <c r="I129" s="56"/>
      <c r="J129" s="22">
        <f t="shared" si="1"/>
        <v>4046774.8899999987</v>
      </c>
    </row>
    <row r="130" spans="4:10" s="1" customFormat="1" ht="53.25" hidden="1" customHeight="1" x14ac:dyDescent="0.25">
      <c r="D130" s="21"/>
      <c r="E130" s="58"/>
      <c r="F130" s="45"/>
      <c r="G130" s="47"/>
      <c r="H130" s="56"/>
      <c r="I130" s="56"/>
      <c r="J130" s="22">
        <f t="shared" si="1"/>
        <v>4046774.8899999987</v>
      </c>
    </row>
    <row r="131" spans="4:10" s="1" customFormat="1" ht="53.25" hidden="1" customHeight="1" x14ac:dyDescent="0.25">
      <c r="D131" s="21"/>
      <c r="E131" s="58"/>
      <c r="F131" s="45"/>
      <c r="G131" s="47"/>
      <c r="H131" s="56"/>
      <c r="I131" s="56"/>
      <c r="J131" s="22">
        <f t="shared" si="1"/>
        <v>4046774.8899999987</v>
      </c>
    </row>
    <row r="132" spans="4:10" s="1" customFormat="1" ht="53.25" hidden="1" customHeight="1" x14ac:dyDescent="0.25">
      <c r="D132" s="21"/>
      <c r="E132" s="58"/>
      <c r="F132" s="45"/>
      <c r="G132" s="47"/>
      <c r="H132" s="56"/>
      <c r="I132" s="56"/>
      <c r="J132" s="22">
        <f t="shared" si="1"/>
        <v>4046774.8899999987</v>
      </c>
    </row>
    <row r="133" spans="4:10" s="1" customFormat="1" ht="53.25" hidden="1" customHeight="1" x14ac:dyDescent="0.25">
      <c r="D133" s="21"/>
      <c r="E133" s="58"/>
      <c r="F133" s="45"/>
      <c r="G133" s="50"/>
      <c r="H133" s="56"/>
      <c r="I133" s="56"/>
      <c r="J133" s="22">
        <f t="shared" si="1"/>
        <v>4046774.8899999987</v>
      </c>
    </row>
    <row r="134" spans="4:10" s="1" customFormat="1" ht="53.25" hidden="1" customHeight="1" x14ac:dyDescent="0.25">
      <c r="D134" s="21"/>
      <c r="E134" s="58"/>
      <c r="F134" s="45"/>
      <c r="G134" s="47"/>
      <c r="H134" s="56"/>
      <c r="I134" s="56"/>
      <c r="J134" s="22">
        <f t="shared" si="1"/>
        <v>4046774.8899999987</v>
      </c>
    </row>
    <row r="135" spans="4:10" s="1" customFormat="1" ht="53.25" hidden="1" customHeight="1" x14ac:dyDescent="0.25">
      <c r="D135" s="21"/>
      <c r="E135" s="58"/>
      <c r="F135" s="45"/>
      <c r="G135" s="47"/>
      <c r="H135" s="56"/>
      <c r="I135" s="56"/>
      <c r="J135" s="22">
        <f t="shared" si="1"/>
        <v>4046774.8899999987</v>
      </c>
    </row>
    <row r="136" spans="4:10" s="1" customFormat="1" ht="53.25" hidden="1" customHeight="1" x14ac:dyDescent="0.25">
      <c r="D136" s="21"/>
      <c r="E136" s="58"/>
      <c r="F136" s="45"/>
      <c r="G136" s="47"/>
      <c r="H136" s="56"/>
      <c r="I136" s="56"/>
      <c r="J136" s="22">
        <f t="shared" si="1"/>
        <v>4046774.8899999987</v>
      </c>
    </row>
    <row r="137" spans="4:10" s="1" customFormat="1" ht="53.25" hidden="1" customHeight="1" x14ac:dyDescent="0.25">
      <c r="D137" s="21"/>
      <c r="E137" s="58"/>
      <c r="F137" s="45"/>
      <c r="G137" s="47"/>
      <c r="H137" s="56"/>
      <c r="I137" s="56"/>
      <c r="J137" s="22">
        <f t="shared" si="1"/>
        <v>4046774.8899999987</v>
      </c>
    </row>
    <row r="138" spans="4:10" s="1" customFormat="1" ht="53.25" hidden="1" customHeight="1" x14ac:dyDescent="0.25">
      <c r="D138" s="21"/>
      <c r="E138" s="58"/>
      <c r="F138" s="45"/>
      <c r="G138" s="46"/>
      <c r="H138" s="56"/>
      <c r="I138" s="56"/>
      <c r="J138" s="22">
        <f t="shared" si="1"/>
        <v>4046774.8899999987</v>
      </c>
    </row>
    <row r="139" spans="4:10" s="1" customFormat="1" ht="53.25" hidden="1" customHeight="1" x14ac:dyDescent="0.25">
      <c r="D139" s="21"/>
      <c r="E139" s="58"/>
      <c r="F139" s="45"/>
      <c r="G139" s="47"/>
      <c r="H139" s="56"/>
      <c r="I139" s="56"/>
      <c r="J139" s="22">
        <f t="shared" si="1"/>
        <v>4046774.8899999987</v>
      </c>
    </row>
    <row r="140" spans="4:10" s="1" customFormat="1" ht="53.25" hidden="1" customHeight="1" x14ac:dyDescent="0.25">
      <c r="D140" s="21"/>
      <c r="E140" s="58"/>
      <c r="F140" s="45"/>
      <c r="G140" s="46"/>
      <c r="H140" s="56"/>
      <c r="I140" s="56"/>
      <c r="J140" s="22">
        <f t="shared" si="1"/>
        <v>4046774.8899999987</v>
      </c>
    </row>
    <row r="141" spans="4:10" s="1" customFormat="1" ht="53.25" hidden="1" customHeight="1" x14ac:dyDescent="0.25">
      <c r="D141" s="21"/>
      <c r="E141" s="58"/>
      <c r="F141" s="45"/>
      <c r="G141" s="46"/>
      <c r="H141" s="56"/>
      <c r="I141" s="56"/>
      <c r="J141" s="22">
        <f t="shared" si="1"/>
        <v>4046774.8899999987</v>
      </c>
    </row>
    <row r="142" spans="4:10" s="1" customFormat="1" ht="53.25" hidden="1" customHeight="1" x14ac:dyDescent="0.25">
      <c r="D142" s="21"/>
      <c r="E142" s="58"/>
      <c r="F142" s="45"/>
      <c r="G142" s="46"/>
      <c r="H142" s="56"/>
      <c r="I142" s="56"/>
      <c r="J142" s="22">
        <f t="shared" si="1"/>
        <v>4046774.8899999987</v>
      </c>
    </row>
    <row r="143" spans="4:10" s="1" customFormat="1" ht="53.25" hidden="1" customHeight="1" x14ac:dyDescent="0.25">
      <c r="D143" s="21"/>
      <c r="E143" s="58"/>
      <c r="F143" s="45"/>
      <c r="G143" s="46"/>
      <c r="H143" s="56"/>
      <c r="I143" s="56"/>
      <c r="J143" s="22">
        <f t="shared" si="1"/>
        <v>4046774.8899999987</v>
      </c>
    </row>
    <row r="144" spans="4:10" s="1" customFormat="1" ht="53.25" hidden="1" customHeight="1" x14ac:dyDescent="0.25">
      <c r="D144" s="21"/>
      <c r="E144" s="58"/>
      <c r="F144" s="45"/>
      <c r="G144" s="46"/>
      <c r="H144" s="56"/>
      <c r="I144" s="56"/>
      <c r="J144" s="22">
        <f t="shared" si="1"/>
        <v>4046774.8899999987</v>
      </c>
    </row>
    <row r="145" spans="4:10" s="1" customFormat="1" ht="53.25" hidden="1" customHeight="1" x14ac:dyDescent="0.25">
      <c r="D145" s="21"/>
      <c r="E145" s="58"/>
      <c r="F145" s="45"/>
      <c r="G145" s="46"/>
      <c r="H145" s="56"/>
      <c r="I145" s="56"/>
      <c r="J145" s="22">
        <f t="shared" si="1"/>
        <v>4046774.8899999987</v>
      </c>
    </row>
    <row r="146" spans="4:10" s="1" customFormat="1" ht="53.25" hidden="1" customHeight="1" x14ac:dyDescent="0.25">
      <c r="D146" s="21"/>
      <c r="E146" s="58"/>
      <c r="F146" s="45"/>
      <c r="G146" s="47"/>
      <c r="H146" s="56"/>
      <c r="I146" s="56"/>
      <c r="J146" s="22">
        <f t="shared" si="1"/>
        <v>4046774.8899999987</v>
      </c>
    </row>
    <row r="147" spans="4:10" s="1" customFormat="1" ht="53.25" hidden="1" customHeight="1" x14ac:dyDescent="0.25">
      <c r="D147" s="21"/>
      <c r="E147" s="58"/>
      <c r="F147" s="45"/>
      <c r="G147" s="47"/>
      <c r="H147" s="56"/>
      <c r="I147" s="56"/>
      <c r="J147" s="22">
        <f t="shared" si="1"/>
        <v>4046774.8899999987</v>
      </c>
    </row>
    <row r="148" spans="4:10" s="1" customFormat="1" ht="53.25" hidden="1" customHeight="1" x14ac:dyDescent="0.25">
      <c r="D148" s="21"/>
      <c r="E148" s="58"/>
      <c r="F148" s="45"/>
      <c r="G148" s="46"/>
      <c r="H148" s="56"/>
      <c r="I148" s="56"/>
      <c r="J148" s="22">
        <f t="shared" si="1"/>
        <v>4046774.8899999987</v>
      </c>
    </row>
    <row r="149" spans="4:10" s="1" customFormat="1" ht="53.25" hidden="1" customHeight="1" x14ac:dyDescent="0.25">
      <c r="D149" s="21"/>
      <c r="E149" s="58"/>
      <c r="F149" s="45"/>
      <c r="G149" s="46"/>
      <c r="H149" s="56"/>
      <c r="I149" s="56"/>
      <c r="J149" s="22">
        <f t="shared" si="1"/>
        <v>4046774.8899999987</v>
      </c>
    </row>
    <row r="150" spans="4:10" s="1" customFormat="1" ht="53.25" hidden="1" customHeight="1" x14ac:dyDescent="0.25">
      <c r="D150" s="21"/>
      <c r="E150" s="58"/>
      <c r="F150" s="45"/>
      <c r="G150" s="46"/>
      <c r="H150" s="56"/>
      <c r="I150" s="56"/>
      <c r="J150" s="22">
        <f t="shared" si="1"/>
        <v>4046774.8899999987</v>
      </c>
    </row>
    <row r="151" spans="4:10" s="1" customFormat="1" ht="53.25" hidden="1" customHeight="1" x14ac:dyDescent="0.25">
      <c r="D151" s="21"/>
      <c r="E151" s="58"/>
      <c r="F151" s="45"/>
      <c r="G151" s="46"/>
      <c r="H151" s="56"/>
      <c r="I151" s="56"/>
      <c r="J151" s="22">
        <f t="shared" si="1"/>
        <v>4046774.8899999987</v>
      </c>
    </row>
    <row r="152" spans="4:10" s="1" customFormat="1" ht="53.25" hidden="1" customHeight="1" x14ac:dyDescent="0.25">
      <c r="D152" s="21"/>
      <c r="E152" s="58"/>
      <c r="F152" s="45"/>
      <c r="G152" s="47"/>
      <c r="H152" s="56"/>
      <c r="I152" s="56"/>
      <c r="J152" s="22">
        <f t="shared" si="1"/>
        <v>4046774.8899999987</v>
      </c>
    </row>
    <row r="153" spans="4:10" s="1" customFormat="1" ht="53.25" hidden="1" customHeight="1" x14ac:dyDescent="0.25">
      <c r="D153" s="21"/>
      <c r="E153" s="58"/>
      <c r="F153" s="45"/>
      <c r="G153" s="46"/>
      <c r="H153" s="56"/>
      <c r="I153" s="56"/>
      <c r="J153" s="22">
        <f t="shared" si="1"/>
        <v>4046774.8899999987</v>
      </c>
    </row>
    <row r="154" spans="4:10" s="1" customFormat="1" ht="53.25" hidden="1" customHeight="1" x14ac:dyDescent="0.25">
      <c r="D154" s="21"/>
      <c r="E154" s="58"/>
      <c r="F154" s="45"/>
      <c r="G154" s="46"/>
      <c r="H154" s="56"/>
      <c r="I154" s="56"/>
      <c r="J154" s="22">
        <f t="shared" si="1"/>
        <v>4046774.8899999987</v>
      </c>
    </row>
    <row r="155" spans="4:10" s="1" customFormat="1" ht="53.25" hidden="1" customHeight="1" x14ac:dyDescent="0.25">
      <c r="D155" s="21"/>
      <c r="E155" s="58"/>
      <c r="F155" s="45"/>
      <c r="G155" s="47"/>
      <c r="H155" s="56"/>
      <c r="I155" s="56"/>
      <c r="J155" s="22">
        <f t="shared" si="1"/>
        <v>4046774.8899999987</v>
      </c>
    </row>
    <row r="156" spans="4:10" s="1" customFormat="1" ht="53.25" hidden="1" customHeight="1" x14ac:dyDescent="0.25">
      <c r="D156" s="21"/>
      <c r="E156" s="58"/>
      <c r="F156" s="45"/>
      <c r="G156" s="47"/>
      <c r="H156" s="56"/>
      <c r="I156" s="56"/>
      <c r="J156" s="22">
        <f t="shared" si="1"/>
        <v>4046774.8899999987</v>
      </c>
    </row>
    <row r="157" spans="4:10" s="1" customFormat="1" ht="53.25" hidden="1" customHeight="1" x14ac:dyDescent="0.25">
      <c r="D157" s="21"/>
      <c r="E157" s="58"/>
      <c r="F157" s="45"/>
      <c r="G157" s="47"/>
      <c r="H157" s="56"/>
      <c r="I157" s="56"/>
      <c r="J157" s="22">
        <f t="shared" si="1"/>
        <v>4046774.8899999987</v>
      </c>
    </row>
    <row r="158" spans="4:10" s="1" customFormat="1" ht="53.25" hidden="1" customHeight="1" x14ac:dyDescent="0.25">
      <c r="D158" s="21"/>
      <c r="E158" s="58"/>
      <c r="F158" s="45"/>
      <c r="G158" s="47"/>
      <c r="H158" s="56"/>
      <c r="I158" s="56"/>
      <c r="J158" s="22">
        <f t="shared" si="1"/>
        <v>4046774.8899999987</v>
      </c>
    </row>
    <row r="159" spans="4:10" s="1" customFormat="1" ht="53.25" hidden="1" customHeight="1" x14ac:dyDescent="0.25">
      <c r="D159" s="21"/>
      <c r="E159" s="58"/>
      <c r="F159" s="45"/>
      <c r="G159" s="47"/>
      <c r="H159" s="56"/>
      <c r="I159" s="56"/>
      <c r="J159" s="22">
        <f t="shared" ref="J159:J195" si="2">+J158+H159-I159</f>
        <v>4046774.8899999987</v>
      </c>
    </row>
    <row r="160" spans="4:10" s="1" customFormat="1" ht="53.25" hidden="1" customHeight="1" x14ac:dyDescent="0.25">
      <c r="D160" s="21"/>
      <c r="E160" s="58"/>
      <c r="F160" s="45"/>
      <c r="G160" s="47"/>
      <c r="H160" s="56"/>
      <c r="I160" s="56"/>
      <c r="J160" s="22">
        <f t="shared" si="2"/>
        <v>4046774.8899999987</v>
      </c>
    </row>
    <row r="161" spans="4:10" s="1" customFormat="1" ht="53.25" hidden="1" customHeight="1" x14ac:dyDescent="0.25">
      <c r="D161" s="21"/>
      <c r="E161" s="58"/>
      <c r="F161" s="45"/>
      <c r="G161" s="46"/>
      <c r="H161" s="56"/>
      <c r="I161" s="56"/>
      <c r="J161" s="22">
        <f t="shared" si="2"/>
        <v>4046774.8899999987</v>
      </c>
    </row>
    <row r="162" spans="4:10" s="1" customFormat="1" ht="53.25" hidden="1" customHeight="1" x14ac:dyDescent="0.25">
      <c r="D162" s="21"/>
      <c r="E162" s="58"/>
      <c r="F162" s="45"/>
      <c r="G162" s="47"/>
      <c r="H162" s="56"/>
      <c r="I162" s="56"/>
      <c r="J162" s="22">
        <f t="shared" si="2"/>
        <v>4046774.8899999987</v>
      </c>
    </row>
    <row r="163" spans="4:10" s="1" customFormat="1" ht="53.25" hidden="1" customHeight="1" x14ac:dyDescent="0.25">
      <c r="D163" s="21"/>
      <c r="E163" s="58"/>
      <c r="F163" s="45"/>
      <c r="G163" s="50"/>
      <c r="H163" s="56"/>
      <c r="I163" s="56"/>
      <c r="J163" s="22">
        <f t="shared" si="2"/>
        <v>4046774.8899999987</v>
      </c>
    </row>
    <row r="164" spans="4:10" s="1" customFormat="1" ht="53.25" hidden="1" customHeight="1" x14ac:dyDescent="0.25">
      <c r="D164" s="21"/>
      <c r="E164" s="58"/>
      <c r="F164" s="45"/>
      <c r="G164" s="47"/>
      <c r="H164" s="56"/>
      <c r="I164" s="56"/>
      <c r="J164" s="22">
        <f t="shared" si="2"/>
        <v>4046774.8899999987</v>
      </c>
    </row>
    <row r="165" spans="4:10" s="1" customFormat="1" ht="53.25" hidden="1" customHeight="1" x14ac:dyDescent="0.25">
      <c r="D165" s="21"/>
      <c r="E165" s="58"/>
      <c r="F165" s="45"/>
      <c r="G165" s="47"/>
      <c r="H165" s="56"/>
      <c r="I165" s="56"/>
      <c r="J165" s="22">
        <f t="shared" si="2"/>
        <v>4046774.8899999987</v>
      </c>
    </row>
    <row r="166" spans="4:10" s="1" customFormat="1" ht="53.25" hidden="1" customHeight="1" x14ac:dyDescent="0.25">
      <c r="D166" s="21"/>
      <c r="E166" s="58"/>
      <c r="F166" s="45"/>
      <c r="G166" s="47"/>
      <c r="H166" s="56"/>
      <c r="I166" s="56"/>
      <c r="J166" s="22">
        <f t="shared" si="2"/>
        <v>4046774.8899999987</v>
      </c>
    </row>
    <row r="167" spans="4:10" s="1" customFormat="1" ht="53.25" hidden="1" customHeight="1" x14ac:dyDescent="0.25">
      <c r="D167" s="21"/>
      <c r="E167" s="58"/>
      <c r="F167" s="45"/>
      <c r="G167" s="47"/>
      <c r="H167" s="56"/>
      <c r="I167" s="56"/>
      <c r="J167" s="22">
        <f t="shared" si="2"/>
        <v>4046774.8899999987</v>
      </c>
    </row>
    <row r="168" spans="4:10" s="1" customFormat="1" ht="53.25" hidden="1" customHeight="1" x14ac:dyDescent="0.25">
      <c r="D168" s="21"/>
      <c r="E168" s="58"/>
      <c r="F168" s="45"/>
      <c r="G168" s="47"/>
      <c r="H168" s="56"/>
      <c r="I168" s="56"/>
      <c r="J168" s="22">
        <f t="shared" si="2"/>
        <v>4046774.8899999987</v>
      </c>
    </row>
    <row r="169" spans="4:10" s="1" customFormat="1" ht="53.25" hidden="1" customHeight="1" x14ac:dyDescent="0.25">
      <c r="D169" s="21"/>
      <c r="E169" s="58"/>
      <c r="F169" s="45"/>
      <c r="G169" s="46"/>
      <c r="H169" s="56"/>
      <c r="I169" s="56"/>
      <c r="J169" s="22">
        <f t="shared" si="2"/>
        <v>4046774.8899999987</v>
      </c>
    </row>
    <row r="170" spans="4:10" s="1" customFormat="1" ht="53.25" hidden="1" customHeight="1" x14ac:dyDescent="0.25">
      <c r="D170" s="21"/>
      <c r="E170" s="58"/>
      <c r="F170" s="45"/>
      <c r="G170" s="47"/>
      <c r="H170" s="56"/>
      <c r="I170" s="56"/>
      <c r="J170" s="22">
        <f t="shared" si="2"/>
        <v>4046774.8899999987</v>
      </c>
    </row>
    <row r="171" spans="4:10" s="1" customFormat="1" ht="53.25" hidden="1" customHeight="1" x14ac:dyDescent="0.25">
      <c r="D171" s="21"/>
      <c r="E171" s="58"/>
      <c r="F171" s="45"/>
      <c r="G171" s="46"/>
      <c r="H171" s="56"/>
      <c r="I171" s="56"/>
      <c r="J171" s="22">
        <f t="shared" si="2"/>
        <v>4046774.8899999987</v>
      </c>
    </row>
    <row r="172" spans="4:10" s="1" customFormat="1" ht="53.25" hidden="1" customHeight="1" x14ac:dyDescent="0.25">
      <c r="D172" s="21"/>
      <c r="E172" s="58"/>
      <c r="F172" s="45"/>
      <c r="G172" s="47"/>
      <c r="H172" s="56"/>
      <c r="I172" s="56"/>
      <c r="J172" s="22">
        <f t="shared" si="2"/>
        <v>4046774.8899999987</v>
      </c>
    </row>
    <row r="173" spans="4:10" s="1" customFormat="1" ht="53.25" hidden="1" customHeight="1" x14ac:dyDescent="0.25">
      <c r="D173" s="21"/>
      <c r="E173" s="58"/>
      <c r="F173" s="45"/>
      <c r="G173" s="46"/>
      <c r="H173" s="56"/>
      <c r="I173" s="56"/>
      <c r="J173" s="22">
        <f t="shared" si="2"/>
        <v>4046774.8899999987</v>
      </c>
    </row>
    <row r="174" spans="4:10" s="1" customFormat="1" ht="53.25" hidden="1" customHeight="1" x14ac:dyDescent="0.25">
      <c r="D174" s="21"/>
      <c r="E174" s="58"/>
      <c r="F174" s="45"/>
      <c r="G174" s="46"/>
      <c r="H174" s="56"/>
      <c r="I174" s="56"/>
      <c r="J174" s="22">
        <f t="shared" si="2"/>
        <v>4046774.8899999987</v>
      </c>
    </row>
    <row r="175" spans="4:10" s="1" customFormat="1" ht="53.25" hidden="1" customHeight="1" x14ac:dyDescent="0.25">
      <c r="D175" s="21"/>
      <c r="E175" s="58"/>
      <c r="F175" s="45"/>
      <c r="G175" s="46"/>
      <c r="H175" s="56"/>
      <c r="I175" s="56"/>
      <c r="J175" s="22">
        <f t="shared" si="2"/>
        <v>4046774.8899999987</v>
      </c>
    </row>
    <row r="176" spans="4:10" s="1" customFormat="1" ht="53.25" hidden="1" customHeight="1" x14ac:dyDescent="0.25">
      <c r="D176" s="21"/>
      <c r="E176" s="58"/>
      <c r="F176" s="45"/>
      <c r="G176" s="47"/>
      <c r="H176" s="56"/>
      <c r="I176" s="56"/>
      <c r="J176" s="22">
        <f t="shared" si="2"/>
        <v>4046774.8899999987</v>
      </c>
    </row>
    <row r="177" spans="4:12" s="1" customFormat="1" ht="53.25" hidden="1" customHeight="1" x14ac:dyDescent="0.25">
      <c r="D177" s="21"/>
      <c r="E177" s="58"/>
      <c r="F177" s="45"/>
      <c r="G177" s="47"/>
      <c r="H177" s="56"/>
      <c r="I177" s="56"/>
      <c r="J177" s="22">
        <f t="shared" si="2"/>
        <v>4046774.8899999987</v>
      </c>
    </row>
    <row r="178" spans="4:12" s="1" customFormat="1" ht="53.25" hidden="1" customHeight="1" x14ac:dyDescent="0.25">
      <c r="D178" s="21"/>
      <c r="E178" s="58"/>
      <c r="F178" s="45"/>
      <c r="G178" s="47"/>
      <c r="H178" s="56"/>
      <c r="I178" s="56"/>
      <c r="J178" s="22">
        <f t="shared" si="2"/>
        <v>4046774.8899999987</v>
      </c>
    </row>
    <row r="179" spans="4:12" s="1" customFormat="1" ht="53.25" hidden="1" customHeight="1" x14ac:dyDescent="0.25">
      <c r="D179" s="21"/>
      <c r="E179" s="58"/>
      <c r="F179" s="45"/>
      <c r="G179" s="47"/>
      <c r="H179" s="56"/>
      <c r="I179" s="56"/>
      <c r="J179" s="22">
        <f t="shared" si="2"/>
        <v>4046774.8899999987</v>
      </c>
    </row>
    <row r="180" spans="4:12" s="1" customFormat="1" ht="53.25" hidden="1" customHeight="1" x14ac:dyDescent="0.25">
      <c r="D180" s="21"/>
      <c r="E180" s="58"/>
      <c r="F180" s="45"/>
      <c r="G180" s="46"/>
      <c r="H180" s="56"/>
      <c r="I180" s="56"/>
      <c r="J180" s="22">
        <f t="shared" si="2"/>
        <v>4046774.8899999987</v>
      </c>
    </row>
    <row r="181" spans="4:12" s="1" customFormat="1" ht="53.25" hidden="1" customHeight="1" x14ac:dyDescent="0.25">
      <c r="D181" s="21"/>
      <c r="E181" s="58"/>
      <c r="F181" s="45"/>
      <c r="G181" s="47"/>
      <c r="H181" s="56"/>
      <c r="I181" s="56"/>
      <c r="J181" s="22">
        <f t="shared" si="2"/>
        <v>4046774.8899999987</v>
      </c>
    </row>
    <row r="182" spans="4:12" s="1" customFormat="1" ht="53.25" hidden="1" customHeight="1" x14ac:dyDescent="0.25">
      <c r="D182" s="21"/>
      <c r="E182" s="58"/>
      <c r="F182" s="45"/>
      <c r="G182" s="46"/>
      <c r="H182" s="56"/>
      <c r="I182" s="56"/>
      <c r="J182" s="22">
        <f t="shared" si="2"/>
        <v>4046774.8899999987</v>
      </c>
    </row>
    <row r="183" spans="4:12" s="1" customFormat="1" ht="53.25" hidden="1" customHeight="1" x14ac:dyDescent="0.25">
      <c r="D183" s="21"/>
      <c r="E183" s="58"/>
      <c r="F183" s="45"/>
      <c r="G183" s="47"/>
      <c r="H183" s="56"/>
      <c r="I183" s="56"/>
      <c r="J183" s="22">
        <f t="shared" si="2"/>
        <v>4046774.8899999987</v>
      </c>
    </row>
    <row r="184" spans="4:12" s="1" customFormat="1" ht="53.25" hidden="1" customHeight="1" x14ac:dyDescent="0.25">
      <c r="D184" s="21"/>
      <c r="E184" s="58"/>
      <c r="F184" s="45"/>
      <c r="G184" s="47"/>
      <c r="H184" s="56"/>
      <c r="I184" s="56"/>
      <c r="J184" s="22">
        <f t="shared" si="2"/>
        <v>4046774.8899999987</v>
      </c>
    </row>
    <row r="185" spans="4:12" s="1" customFormat="1" ht="53.25" hidden="1" customHeight="1" x14ac:dyDescent="0.25">
      <c r="D185" s="21"/>
      <c r="E185" s="58"/>
      <c r="F185" s="45"/>
      <c r="G185" s="46"/>
      <c r="H185" s="56"/>
      <c r="I185" s="56"/>
      <c r="J185" s="22">
        <f t="shared" si="2"/>
        <v>4046774.8899999987</v>
      </c>
    </row>
    <row r="186" spans="4:12" s="1" customFormat="1" ht="53.25" hidden="1" customHeight="1" x14ac:dyDescent="0.25">
      <c r="D186" s="21"/>
      <c r="E186" s="58"/>
      <c r="F186" s="45"/>
      <c r="G186" s="46"/>
      <c r="H186" s="56"/>
      <c r="I186" s="56"/>
      <c r="J186" s="22">
        <f t="shared" si="2"/>
        <v>4046774.8899999987</v>
      </c>
    </row>
    <row r="187" spans="4:12" s="1" customFormat="1" ht="53.25" hidden="1" customHeight="1" x14ac:dyDescent="0.25">
      <c r="D187" s="21"/>
      <c r="E187" s="58"/>
      <c r="F187" s="45"/>
      <c r="G187" s="46"/>
      <c r="H187" s="56"/>
      <c r="I187" s="56"/>
      <c r="J187" s="22">
        <f t="shared" si="2"/>
        <v>4046774.8899999987</v>
      </c>
    </row>
    <row r="188" spans="4:12" s="1" customFormat="1" ht="53.25" hidden="1" customHeight="1" x14ac:dyDescent="0.25">
      <c r="D188" s="21"/>
      <c r="E188" s="58"/>
      <c r="F188" s="45"/>
      <c r="G188" s="46"/>
      <c r="H188" s="56"/>
      <c r="I188" s="56"/>
      <c r="J188" s="22">
        <f t="shared" si="2"/>
        <v>4046774.8899999987</v>
      </c>
      <c r="L188" s="26"/>
    </row>
    <row r="189" spans="4:12" s="1" customFormat="1" ht="53.25" hidden="1" customHeight="1" x14ac:dyDescent="0.25">
      <c r="D189" s="21"/>
      <c r="E189" s="58"/>
      <c r="F189" s="45"/>
      <c r="G189" s="46"/>
      <c r="H189" s="56"/>
      <c r="I189" s="56"/>
      <c r="J189" s="22">
        <f t="shared" si="2"/>
        <v>4046774.8899999987</v>
      </c>
      <c r="L189" s="27"/>
    </row>
    <row r="190" spans="4:12" s="1" customFormat="1" ht="53.25" hidden="1" customHeight="1" x14ac:dyDescent="0.25">
      <c r="D190" s="21"/>
      <c r="E190" s="58"/>
      <c r="F190" s="45"/>
      <c r="G190" s="46"/>
      <c r="H190" s="56"/>
      <c r="I190" s="56"/>
      <c r="J190" s="22">
        <f t="shared" si="2"/>
        <v>4046774.8899999987</v>
      </c>
      <c r="L190" s="28"/>
    </row>
    <row r="191" spans="4:12" s="1" customFormat="1" ht="53.25" hidden="1" customHeight="1" x14ac:dyDescent="0.25">
      <c r="D191" s="21"/>
      <c r="E191" s="58"/>
      <c r="F191" s="45"/>
      <c r="G191" s="46"/>
      <c r="H191" s="56"/>
      <c r="I191" s="56"/>
      <c r="J191" s="22">
        <f t="shared" si="2"/>
        <v>4046774.8899999987</v>
      </c>
      <c r="L191" s="26"/>
    </row>
    <row r="192" spans="4:12" s="1" customFormat="1" ht="53.25" hidden="1" customHeight="1" x14ac:dyDescent="0.25">
      <c r="D192" s="21"/>
      <c r="E192" s="58"/>
      <c r="F192" s="45"/>
      <c r="G192" s="46"/>
      <c r="H192" s="63"/>
      <c r="I192" s="56"/>
      <c r="J192" s="22">
        <f t="shared" si="2"/>
        <v>4046774.8899999987</v>
      </c>
    </row>
    <row r="193" spans="4:10" s="1" customFormat="1" ht="53.25" hidden="1" customHeight="1" x14ac:dyDescent="0.25">
      <c r="D193" s="21"/>
      <c r="E193" s="58"/>
      <c r="F193" s="45"/>
      <c r="G193" s="46"/>
      <c r="H193" s="63"/>
      <c r="I193" s="56"/>
      <c r="J193" s="22">
        <f t="shared" si="2"/>
        <v>4046774.8899999987</v>
      </c>
    </row>
    <row r="194" spans="4:10" s="1" customFormat="1" ht="53.25" hidden="1" customHeight="1" x14ac:dyDescent="0.25">
      <c r="D194" s="21"/>
      <c r="E194" s="58"/>
      <c r="F194" s="45"/>
      <c r="G194" s="46"/>
      <c r="H194" s="63"/>
      <c r="I194" s="56"/>
      <c r="J194" s="22">
        <f t="shared" si="2"/>
        <v>4046774.8899999987</v>
      </c>
    </row>
    <row r="195" spans="4:10" s="1" customFormat="1" ht="53.25" hidden="1" customHeight="1" x14ac:dyDescent="0.25">
      <c r="D195" s="21"/>
      <c r="E195" s="58"/>
      <c r="F195" s="45"/>
      <c r="G195" s="47"/>
      <c r="H195" s="63"/>
      <c r="I195" s="56"/>
      <c r="J195" s="22">
        <f t="shared" si="2"/>
        <v>4046774.8899999987</v>
      </c>
    </row>
    <row r="196" spans="4:10" s="1" customFormat="1" ht="53.25" hidden="1" customHeight="1" x14ac:dyDescent="0.25">
      <c r="D196" s="21"/>
      <c r="E196" s="58"/>
      <c r="F196" s="45"/>
      <c r="G196" s="46"/>
      <c r="H196" s="63"/>
      <c r="I196" s="56"/>
      <c r="J196" s="22">
        <f t="shared" ref="J196:J232" si="3">+J195+H196-I196</f>
        <v>4046774.8899999987</v>
      </c>
    </row>
    <row r="197" spans="4:10" s="1" customFormat="1" ht="53.25" hidden="1" customHeight="1" x14ac:dyDescent="0.25">
      <c r="D197" s="21"/>
      <c r="E197" s="58"/>
      <c r="F197" s="45"/>
      <c r="G197" s="46"/>
      <c r="H197" s="63"/>
      <c r="I197" s="56"/>
      <c r="J197" s="22">
        <f t="shared" si="3"/>
        <v>4046774.8899999987</v>
      </c>
    </row>
    <row r="198" spans="4:10" s="1" customFormat="1" ht="53.25" hidden="1" customHeight="1" x14ac:dyDescent="0.25">
      <c r="D198" s="21"/>
      <c r="E198" s="58"/>
      <c r="F198" s="45"/>
      <c r="G198" s="46"/>
      <c r="H198" s="63"/>
      <c r="I198" s="56"/>
      <c r="J198" s="22">
        <f t="shared" si="3"/>
        <v>4046774.8899999987</v>
      </c>
    </row>
    <row r="199" spans="4:10" s="1" customFormat="1" ht="53.25" hidden="1" customHeight="1" x14ac:dyDescent="0.25">
      <c r="D199" s="21"/>
      <c r="E199" s="58"/>
      <c r="F199" s="45"/>
      <c r="G199" s="46"/>
      <c r="H199" s="63"/>
      <c r="I199" s="56"/>
      <c r="J199" s="22">
        <f t="shared" si="3"/>
        <v>4046774.8899999987</v>
      </c>
    </row>
    <row r="200" spans="4:10" s="1" customFormat="1" ht="53.25" hidden="1" customHeight="1" x14ac:dyDescent="0.25">
      <c r="D200" s="21"/>
      <c r="E200" s="58"/>
      <c r="F200" s="45"/>
      <c r="G200" s="50"/>
      <c r="H200" s="63"/>
      <c r="I200" s="56"/>
      <c r="J200" s="22">
        <f t="shared" si="3"/>
        <v>4046774.8899999987</v>
      </c>
    </row>
    <row r="201" spans="4:10" s="1" customFormat="1" ht="53.25" hidden="1" customHeight="1" x14ac:dyDescent="0.25">
      <c r="D201" s="21"/>
      <c r="E201" s="58"/>
      <c r="F201" s="45"/>
      <c r="G201" s="46"/>
      <c r="H201" s="63"/>
      <c r="I201" s="56"/>
      <c r="J201" s="22">
        <f t="shared" si="3"/>
        <v>4046774.8899999987</v>
      </c>
    </row>
    <row r="202" spans="4:10" s="1" customFormat="1" ht="53.25" hidden="1" customHeight="1" x14ac:dyDescent="0.25">
      <c r="D202" s="21"/>
      <c r="E202" s="58"/>
      <c r="F202" s="45"/>
      <c r="G202" s="50"/>
      <c r="H202" s="63"/>
      <c r="I202" s="56"/>
      <c r="J202" s="22">
        <f t="shared" si="3"/>
        <v>4046774.8899999987</v>
      </c>
    </row>
    <row r="203" spans="4:10" s="1" customFormat="1" ht="53.25" hidden="1" customHeight="1" x14ac:dyDescent="0.25">
      <c r="D203" s="21"/>
      <c r="E203" s="58"/>
      <c r="F203" s="45"/>
      <c r="G203" s="50"/>
      <c r="H203" s="63"/>
      <c r="I203" s="56"/>
      <c r="J203" s="22">
        <f t="shared" si="3"/>
        <v>4046774.8899999987</v>
      </c>
    </row>
    <row r="204" spans="4:10" s="1" customFormat="1" ht="53.25" hidden="1" customHeight="1" x14ac:dyDescent="0.25">
      <c r="D204" s="21"/>
      <c r="E204" s="58"/>
      <c r="F204" s="45"/>
      <c r="G204" s="50"/>
      <c r="H204" s="63"/>
      <c r="I204" s="56"/>
      <c r="J204" s="22">
        <f t="shared" si="3"/>
        <v>4046774.8899999987</v>
      </c>
    </row>
    <row r="205" spans="4:10" s="1" customFormat="1" ht="68.25" hidden="1" customHeight="1" x14ac:dyDescent="0.25">
      <c r="D205" s="21"/>
      <c r="E205" s="58"/>
      <c r="F205" s="45"/>
      <c r="G205" s="46"/>
      <c r="H205" s="63"/>
      <c r="I205" s="56"/>
      <c r="J205" s="22">
        <f t="shared" si="3"/>
        <v>4046774.8899999987</v>
      </c>
    </row>
    <row r="206" spans="4:10" s="1" customFormat="1" ht="53.25" hidden="1" customHeight="1" x14ac:dyDescent="0.25">
      <c r="D206" s="21"/>
      <c r="E206" s="58"/>
      <c r="F206" s="45"/>
      <c r="G206" s="46"/>
      <c r="H206" s="63"/>
      <c r="I206" s="56"/>
      <c r="J206" s="22">
        <f t="shared" si="3"/>
        <v>4046774.8899999987</v>
      </c>
    </row>
    <row r="207" spans="4:10" s="1" customFormat="1" ht="53.25" hidden="1" customHeight="1" x14ac:dyDescent="0.25">
      <c r="D207" s="21"/>
      <c r="E207" s="58"/>
      <c r="F207" s="45"/>
      <c r="G207" s="50"/>
      <c r="H207" s="63"/>
      <c r="I207" s="56"/>
      <c r="J207" s="22">
        <f t="shared" si="3"/>
        <v>4046774.8899999987</v>
      </c>
    </row>
    <row r="208" spans="4:10" s="1" customFormat="1" ht="53.25" hidden="1" customHeight="1" x14ac:dyDescent="0.2">
      <c r="D208" s="21"/>
      <c r="E208" s="60"/>
      <c r="F208" s="23"/>
      <c r="G208" s="25"/>
      <c r="H208" s="16"/>
      <c r="I208" s="17">
        <v>0</v>
      </c>
      <c r="J208" s="22">
        <f t="shared" si="3"/>
        <v>4046774.8899999987</v>
      </c>
    </row>
    <row r="209" spans="4:10" s="1" customFormat="1" ht="53.25" hidden="1" customHeight="1" x14ac:dyDescent="0.2">
      <c r="D209" s="21"/>
      <c r="E209" s="60"/>
      <c r="F209" s="23"/>
      <c r="G209" s="25"/>
      <c r="H209" s="16"/>
      <c r="I209" s="17">
        <v>0</v>
      </c>
      <c r="J209" s="22">
        <f t="shared" si="3"/>
        <v>4046774.8899999987</v>
      </c>
    </row>
    <row r="210" spans="4:10" s="1" customFormat="1" ht="53.25" hidden="1" customHeight="1" x14ac:dyDescent="0.2">
      <c r="D210" s="21"/>
      <c r="E210" s="60"/>
      <c r="F210" s="23"/>
      <c r="G210" s="25"/>
      <c r="H210" s="16"/>
      <c r="I210" s="17">
        <v>0</v>
      </c>
      <c r="J210" s="22">
        <f t="shared" si="3"/>
        <v>4046774.8899999987</v>
      </c>
    </row>
    <row r="211" spans="4:10" s="1" customFormat="1" ht="53.25" hidden="1" customHeight="1" x14ac:dyDescent="0.2">
      <c r="D211" s="21"/>
      <c r="E211" s="60"/>
      <c r="F211" s="23"/>
      <c r="G211" s="25"/>
      <c r="H211" s="16"/>
      <c r="I211" s="17">
        <v>0</v>
      </c>
      <c r="J211" s="22">
        <f t="shared" si="3"/>
        <v>4046774.8899999987</v>
      </c>
    </row>
    <row r="212" spans="4:10" s="1" customFormat="1" ht="53.25" hidden="1" customHeight="1" x14ac:dyDescent="0.2">
      <c r="D212" s="21"/>
      <c r="E212" s="60"/>
      <c r="F212" s="23"/>
      <c r="G212" s="25"/>
      <c r="H212" s="16"/>
      <c r="I212" s="17">
        <v>0</v>
      </c>
      <c r="J212" s="22">
        <f t="shared" si="3"/>
        <v>4046774.8899999987</v>
      </c>
    </row>
    <row r="213" spans="4:10" s="1" customFormat="1" ht="53.25" hidden="1" customHeight="1" x14ac:dyDescent="0.2">
      <c r="D213" s="21"/>
      <c r="E213" s="60"/>
      <c r="F213" s="23"/>
      <c r="G213" s="25"/>
      <c r="H213" s="16"/>
      <c r="I213" s="17">
        <v>0</v>
      </c>
      <c r="J213" s="22">
        <f t="shared" si="3"/>
        <v>4046774.8899999987</v>
      </c>
    </row>
    <row r="214" spans="4:10" s="1" customFormat="1" ht="53.25" hidden="1" customHeight="1" x14ac:dyDescent="0.2">
      <c r="D214" s="21"/>
      <c r="E214" s="60"/>
      <c r="F214" s="23"/>
      <c r="G214" s="25"/>
      <c r="H214" s="16"/>
      <c r="I214" s="17">
        <v>0</v>
      </c>
      <c r="J214" s="22">
        <f t="shared" si="3"/>
        <v>4046774.8899999987</v>
      </c>
    </row>
    <row r="215" spans="4:10" s="1" customFormat="1" ht="53.25" hidden="1" customHeight="1" x14ac:dyDescent="0.2">
      <c r="D215" s="21"/>
      <c r="E215" s="60"/>
      <c r="F215" s="23"/>
      <c r="G215" s="25"/>
      <c r="H215" s="16"/>
      <c r="I215" s="17">
        <v>0</v>
      </c>
      <c r="J215" s="22">
        <f t="shared" si="3"/>
        <v>4046774.8899999987</v>
      </c>
    </row>
    <row r="216" spans="4:10" s="1" customFormat="1" ht="53.25" hidden="1" customHeight="1" x14ac:dyDescent="0.2">
      <c r="D216" s="21"/>
      <c r="E216" s="60"/>
      <c r="F216" s="23"/>
      <c r="G216" s="25"/>
      <c r="H216" s="16"/>
      <c r="I216" s="17">
        <v>0</v>
      </c>
      <c r="J216" s="22">
        <f t="shared" si="3"/>
        <v>4046774.8899999987</v>
      </c>
    </row>
    <row r="217" spans="4:10" s="1" customFormat="1" ht="53.25" hidden="1" customHeight="1" x14ac:dyDescent="0.2">
      <c r="D217" s="21"/>
      <c r="E217" s="60"/>
      <c r="F217" s="23"/>
      <c r="G217" s="25"/>
      <c r="H217" s="16"/>
      <c r="I217" s="17">
        <v>0</v>
      </c>
      <c r="J217" s="22">
        <f t="shared" si="3"/>
        <v>4046774.8899999987</v>
      </c>
    </row>
    <row r="218" spans="4:10" s="1" customFormat="1" ht="53.25" hidden="1" customHeight="1" x14ac:dyDescent="0.2">
      <c r="D218" s="21"/>
      <c r="E218" s="60"/>
      <c r="F218" s="23"/>
      <c r="G218" s="25"/>
      <c r="H218" s="16"/>
      <c r="I218" s="17">
        <v>0</v>
      </c>
      <c r="J218" s="22">
        <f t="shared" si="3"/>
        <v>4046774.8899999987</v>
      </c>
    </row>
    <row r="219" spans="4:10" s="1" customFormat="1" ht="53.25" hidden="1" customHeight="1" x14ac:dyDescent="0.2">
      <c r="D219" s="21"/>
      <c r="E219" s="60"/>
      <c r="F219" s="23"/>
      <c r="G219" s="25"/>
      <c r="H219" s="16"/>
      <c r="I219" s="17">
        <v>0</v>
      </c>
      <c r="J219" s="22">
        <f t="shared" si="3"/>
        <v>4046774.8899999987</v>
      </c>
    </row>
    <row r="220" spans="4:10" s="1" customFormat="1" ht="53.25" hidden="1" customHeight="1" x14ac:dyDescent="0.2">
      <c r="D220" s="21"/>
      <c r="E220" s="60"/>
      <c r="F220" s="23"/>
      <c r="G220" s="25"/>
      <c r="H220" s="16"/>
      <c r="I220" s="17">
        <v>0</v>
      </c>
      <c r="J220" s="22">
        <f t="shared" si="3"/>
        <v>4046774.8899999987</v>
      </c>
    </row>
    <row r="221" spans="4:10" s="1" customFormat="1" ht="53.25" hidden="1" customHeight="1" x14ac:dyDescent="0.2">
      <c r="D221" s="21"/>
      <c r="E221" s="60"/>
      <c r="F221" s="23"/>
      <c r="G221" s="25"/>
      <c r="H221" s="16"/>
      <c r="I221" s="17">
        <v>0</v>
      </c>
      <c r="J221" s="22">
        <f t="shared" si="3"/>
        <v>4046774.8899999987</v>
      </c>
    </row>
    <row r="222" spans="4:10" s="1" customFormat="1" ht="53.25" hidden="1" customHeight="1" x14ac:dyDescent="0.2">
      <c r="D222" s="21"/>
      <c r="E222" s="60"/>
      <c r="F222" s="23"/>
      <c r="G222" s="25"/>
      <c r="H222" s="16"/>
      <c r="I222" s="17">
        <v>0</v>
      </c>
      <c r="J222" s="22">
        <f t="shared" si="3"/>
        <v>4046774.8899999987</v>
      </c>
    </row>
    <row r="223" spans="4:10" s="1" customFormat="1" ht="53.25" hidden="1" customHeight="1" x14ac:dyDescent="0.2">
      <c r="D223" s="21"/>
      <c r="E223" s="60"/>
      <c r="F223" s="23"/>
      <c r="G223" s="24"/>
      <c r="H223" s="16"/>
      <c r="I223" s="17">
        <v>0</v>
      </c>
      <c r="J223" s="22">
        <f t="shared" si="3"/>
        <v>4046774.8899999987</v>
      </c>
    </row>
    <row r="224" spans="4:10" s="1" customFormat="1" ht="53.25" hidden="1" customHeight="1" x14ac:dyDescent="0.2">
      <c r="D224" s="21"/>
      <c r="E224" s="60"/>
      <c r="F224" s="23"/>
      <c r="G224" s="24"/>
      <c r="H224" s="16"/>
      <c r="I224" s="17">
        <v>0</v>
      </c>
      <c r="J224" s="22">
        <f t="shared" si="3"/>
        <v>4046774.8899999987</v>
      </c>
    </row>
    <row r="225" spans="1:95" s="1" customFormat="1" ht="53.25" hidden="1" customHeight="1" x14ac:dyDescent="0.2">
      <c r="D225" s="21"/>
      <c r="E225" s="60"/>
      <c r="F225" s="23"/>
      <c r="G225" s="24"/>
      <c r="H225" s="16"/>
      <c r="I225" s="17">
        <v>0</v>
      </c>
      <c r="J225" s="22">
        <f t="shared" si="3"/>
        <v>4046774.8899999987</v>
      </c>
    </row>
    <row r="226" spans="1:95" s="1" customFormat="1" ht="53.25" hidden="1" customHeight="1" x14ac:dyDescent="0.2">
      <c r="D226" s="21"/>
      <c r="E226" s="60"/>
      <c r="F226" s="23"/>
      <c r="G226" s="25"/>
      <c r="H226" s="16"/>
      <c r="I226" s="17">
        <v>0</v>
      </c>
      <c r="J226" s="22">
        <f t="shared" si="3"/>
        <v>4046774.8899999987</v>
      </c>
    </row>
    <row r="227" spans="1:95" s="1" customFormat="1" ht="53.25" hidden="1" customHeight="1" x14ac:dyDescent="0.2">
      <c r="D227" s="21"/>
      <c r="E227" s="60"/>
      <c r="F227" s="23"/>
      <c r="G227" s="24"/>
      <c r="H227" s="16"/>
      <c r="I227" s="17">
        <v>0</v>
      </c>
      <c r="J227" s="22">
        <f t="shared" si="3"/>
        <v>4046774.8899999987</v>
      </c>
    </row>
    <row r="228" spans="1:95" s="1" customFormat="1" ht="53.25" hidden="1" customHeight="1" x14ac:dyDescent="0.2">
      <c r="D228" s="21"/>
      <c r="E228" s="60"/>
      <c r="F228" s="23"/>
      <c r="G228" s="25"/>
      <c r="H228" s="16"/>
      <c r="I228" s="17">
        <v>0</v>
      </c>
      <c r="J228" s="22">
        <f t="shared" si="3"/>
        <v>4046774.8899999987</v>
      </c>
    </row>
    <row r="229" spans="1:95" s="1" customFormat="1" ht="53.25" hidden="1" customHeight="1" x14ac:dyDescent="0.2">
      <c r="D229" s="21"/>
      <c r="E229" s="60"/>
      <c r="F229" s="23"/>
      <c r="G229" s="25"/>
      <c r="H229" s="16"/>
      <c r="I229" s="17">
        <v>0</v>
      </c>
      <c r="J229" s="22">
        <f t="shared" si="3"/>
        <v>4046774.8899999987</v>
      </c>
    </row>
    <row r="230" spans="1:95" s="1" customFormat="1" ht="53.25" hidden="1" customHeight="1" x14ac:dyDescent="0.2">
      <c r="D230" s="21"/>
      <c r="E230" s="60"/>
      <c r="F230" s="23"/>
      <c r="G230" s="24"/>
      <c r="H230" s="16"/>
      <c r="I230" s="17">
        <v>0</v>
      </c>
      <c r="J230" s="22">
        <f t="shared" si="3"/>
        <v>4046774.8899999987</v>
      </c>
    </row>
    <row r="231" spans="1:95" s="1" customFormat="1" ht="53.25" hidden="1" customHeight="1" x14ac:dyDescent="0.2">
      <c r="D231" s="21"/>
      <c r="E231" s="60"/>
      <c r="F231" s="23"/>
      <c r="G231" s="24"/>
      <c r="H231" s="16"/>
      <c r="I231" s="17">
        <v>0</v>
      </c>
      <c r="J231" s="22">
        <f t="shared" si="3"/>
        <v>4046774.8899999987</v>
      </c>
    </row>
    <row r="232" spans="1:95" s="1" customFormat="1" ht="53.25" hidden="1" customHeight="1" x14ac:dyDescent="0.2">
      <c r="D232" s="29"/>
      <c r="E232" s="60"/>
      <c r="F232" s="23"/>
      <c r="G232" s="25"/>
      <c r="H232" s="16"/>
      <c r="I232" s="17">
        <v>0</v>
      </c>
      <c r="J232" s="22">
        <f t="shared" si="3"/>
        <v>4046774.8899999987</v>
      </c>
    </row>
    <row r="233" spans="1:95" s="1" customFormat="1" ht="53.25" hidden="1" customHeight="1" thickBot="1" x14ac:dyDescent="0.25">
      <c r="D233" s="43"/>
      <c r="E233" s="59"/>
      <c r="F233" s="23"/>
      <c r="G233" s="25"/>
      <c r="H233" s="16"/>
      <c r="I233" s="17">
        <v>0</v>
      </c>
      <c r="J233" s="22">
        <f t="shared" ref="J233" si="4">+J232+H233-I233</f>
        <v>4046774.8899999987</v>
      </c>
    </row>
    <row r="234" spans="1:95" s="1" customFormat="1" ht="50.1" customHeight="1" thickBot="1" x14ac:dyDescent="0.3">
      <c r="D234" s="30"/>
      <c r="E234" s="22"/>
      <c r="F234" s="22"/>
      <c r="G234" s="52" t="s">
        <v>8</v>
      </c>
      <c r="H234" s="31">
        <f>SUM(H20:H207)</f>
        <v>18258953.879999999</v>
      </c>
      <c r="I234" s="31">
        <f>SUM(I20:I207)</f>
        <v>28535235.539999995</v>
      </c>
      <c r="J234" s="44">
        <f>+J233</f>
        <v>4046774.8899999987</v>
      </c>
    </row>
    <row r="235" spans="1:95" s="8" customFormat="1" ht="50.1" customHeight="1" x14ac:dyDescent="0.25">
      <c r="A235" s="1"/>
      <c r="B235" s="1"/>
      <c r="C235" s="1"/>
      <c r="D235" s="32"/>
      <c r="E235" s="61"/>
      <c r="F235" s="55"/>
      <c r="G235" s="33"/>
      <c r="H235" s="34"/>
      <c r="I235" s="35"/>
      <c r="J235" s="36"/>
      <c r="K235" s="2"/>
      <c r="L235" s="2"/>
      <c r="M235" s="2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 ht="50.1" customHeight="1" x14ac:dyDescent="0.25">
      <c r="H236" s="40"/>
      <c r="I236" s="35"/>
    </row>
    <row r="237" spans="1:95" ht="50.1" customHeight="1" x14ac:dyDescent="0.25">
      <c r="H237" s="40"/>
      <c r="I237" s="41"/>
    </row>
    <row r="239" spans="1:95" ht="50.1" customHeight="1" x14ac:dyDescent="0.25">
      <c r="J239" s="42" t="s">
        <v>9</v>
      </c>
    </row>
  </sheetData>
  <sortState ref="E16:I196">
    <sortCondition ref="E16:E196"/>
  </sortState>
  <mergeCells count="12">
    <mergeCell ref="D17:D19"/>
    <mergeCell ref="E17:G17"/>
    <mergeCell ref="H17:J17"/>
    <mergeCell ref="E18:F18"/>
    <mergeCell ref="H18:I18"/>
    <mergeCell ref="D8:J9"/>
    <mergeCell ref="D10:J10"/>
    <mergeCell ref="D13:J13"/>
    <mergeCell ref="A14:J14"/>
    <mergeCell ref="D15:J15"/>
    <mergeCell ref="G12:M12"/>
    <mergeCell ref="D11:J11"/>
  </mergeCells>
  <phoneticPr fontId="4" type="noConversion"/>
  <pageMargins left="0.23622047244094491" right="1.8110236220472442" top="0.74803149606299213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2018</vt:lpstr>
      <vt:lpstr>'MARZO 2018'!Print_Area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2017-01-03T12:20:46Z</cp:lastPrinted>
  <dcterms:created xsi:type="dcterms:W3CDTF">2006-07-11T17:39:34Z</dcterms:created>
  <dcterms:modified xsi:type="dcterms:W3CDTF">2018-04-09T18:42:17Z</dcterms:modified>
</cp:coreProperties>
</file>