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infiniti\OAI\2023\DOCUMENTOS EN PROCEDO DE EDICION\FINANZAS\"/>
    </mc:Choice>
  </mc:AlternateContent>
  <xr:revisionPtr revIDLastSave="0" documentId="8_{446BB55B-979C-4218-8F88-3C72FEE773CA}" xr6:coauthVersionLast="47" xr6:coauthVersionMax="47" xr10:uidLastSave="{00000000-0000-0000-0000-000000000000}"/>
  <bookViews>
    <workbookView xWindow="28680" yWindow="-120" windowWidth="29040" windowHeight="15840" tabRatio="601" xr2:uid="{00000000-000D-0000-FFFF-FFFF00000000}"/>
  </bookViews>
  <sheets>
    <sheet name="DICIEMBRE 2023" sheetId="13" r:id="rId1"/>
    <sheet name="Sheet1" sheetId="12" state="hidden" r:id="rId2"/>
  </sheets>
  <definedNames>
    <definedName name="_xlnm.Print_Area" localSheetId="0">'DICIEMBRE 2023'!$A$1:$F$42</definedName>
    <definedName name="_xlnm.Print_Titles" localSheetId="0">'DICIEMBRE 2023'!$1:$11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3" l="1"/>
  <c r="H39" i="13" l="1"/>
  <c r="H40" i="13"/>
  <c r="F12" i="13" l="1"/>
  <c r="F13" i="13" s="1"/>
  <c r="F14" i="13" s="1"/>
  <c r="F15" i="13" s="1"/>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E41" i="13" l="1"/>
  <c r="D41" i="13"/>
  <c r="F41" i="13" l="1"/>
</calcChain>
</file>

<file path=xl/sharedStrings.xml><?xml version="1.0" encoding="utf-8"?>
<sst xmlns="http://schemas.openxmlformats.org/spreadsheetml/2006/main" count="129" uniqueCount="98">
  <si>
    <t>Debito</t>
  </si>
  <si>
    <t>Credito</t>
  </si>
  <si>
    <t>Balance</t>
  </si>
  <si>
    <t>Fecha</t>
  </si>
  <si>
    <t>No. Ck/Transf.</t>
  </si>
  <si>
    <t>Descripcion</t>
  </si>
  <si>
    <t xml:space="preserve">Balance Inicial: </t>
  </si>
  <si>
    <t>Totales</t>
  </si>
  <si>
    <t xml:space="preserve"> </t>
  </si>
  <si>
    <t>Sub - Cuenta de Disponibilidad  No: 010-252516-1</t>
  </si>
  <si>
    <t xml:space="preserve">  Sub- Cuenta de Disponibilidad Cuenta Colectora</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</si>
  <si>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</si>
  <si>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</si>
  <si>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</si>
  <si>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</si>
  <si>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</si>
  <si>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</si>
  <si>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</si>
  <si>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</si>
  <si>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</si>
  <si>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</si>
  <si>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</si>
  <si>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</si>
  <si>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</si>
  <si>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</si>
  <si>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</si>
  <si>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</si>
  <si>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</si>
  <si>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</si>
  <si>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</si>
  <si>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</si>
  <si>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</si>
  <si>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</si>
  <si>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</si>
  <si>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</si>
  <si>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</si>
  <si>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Tesorería de la Seguridad Social </t>
  </si>
  <si>
    <t>Del 01 al 31  de diciembre  del 2023</t>
  </si>
  <si>
    <t>LIB. #4526-1</t>
  </si>
  <si>
    <t>LIB. #4527-1</t>
  </si>
  <si>
    <t>LIB. #4547-1</t>
  </si>
  <si>
    <t>LIB. #4548-1</t>
  </si>
  <si>
    <t>LIB. #4550-1</t>
  </si>
  <si>
    <t>LIB. #4551-1</t>
  </si>
  <si>
    <t>LIB. #4552-1</t>
  </si>
  <si>
    <t>LIB. #4556-1</t>
  </si>
  <si>
    <t>LIB. #4419-1</t>
  </si>
  <si>
    <t>LIB. #4640-1</t>
  </si>
  <si>
    <t>LIB. #4878-1</t>
  </si>
  <si>
    <t>LIB. #14065</t>
  </si>
  <si>
    <t>LIB. #5114-1</t>
  </si>
  <si>
    <t>26/12/2023</t>
  </si>
  <si>
    <t>LIB. #5144-1</t>
  </si>
  <si>
    <t>LIB. #5145-1</t>
  </si>
  <si>
    <t>LIB. #5146-1</t>
  </si>
  <si>
    <t>LIB. #5147-1</t>
  </si>
  <si>
    <t>26/12/23</t>
  </si>
  <si>
    <t>LIB. #5149-1</t>
  </si>
  <si>
    <t>27/12/23</t>
  </si>
  <si>
    <t>LIB. #5116-1</t>
  </si>
  <si>
    <t>LIB. #5148-1</t>
  </si>
  <si>
    <t>LIB. #5154-1</t>
  </si>
  <si>
    <t>14083</t>
  </si>
  <si>
    <t>14084</t>
  </si>
  <si>
    <t>31/12/23</t>
  </si>
  <si>
    <t>LIB. #5492-1</t>
  </si>
  <si>
    <t>14082</t>
  </si>
  <si>
    <t>14081</t>
  </si>
  <si>
    <t>20/12/2023</t>
  </si>
  <si>
    <t>P/Reg. Deposito Por Concepto De Cxc Unipago Contribuciones, Segun Contrato, Correspondiente Al Mes De Noviembre 2023, S/Anexos.</t>
  </si>
  <si>
    <t>(Oficina Gubernamental De Tecnologia De La Informacion Y Comunicacion) Pago Fact.#B1500002736, Por Aporte (Alquiler) Para El Sostenimiento De La Operación Del Espacio Físico Que Ocupa La Tss En El Punto Gob-Megacentro,Diciembre 2023, Según Acuerdo De Cooperación Interinstitucional. -</t>
  </si>
  <si>
    <t>(Oficina Gubernamental De Tecnologia De La Informacion Y Comunicacion) Pago Factura #B1500002762, Por Aporte (Alquiler) Para El Sostenimiento De La Operación Del Espacio Físico Que Ocupa La Tss En El Punto Gob-Occidental Mall, Diciembre 2023, Según Acuerdo De Cooperación Interinstitucional. -</t>
  </si>
  <si>
    <t>(Oficina Gubernamental De Tecnologia De La Informacion Y Comunicacion) Pago Factura #B1500002752 Por De Aporte (Alquiler) Para El Sostenimiento De La Operación Del Espacio Físico Que Ocupa La Tss En El Punto Gob-Sambil, Diciembre 2023, Según Acuerdo De Cooperación Interinstitucional. –</t>
  </si>
  <si>
    <t>(Natividad Reynoso Castillo) Pago Factura #B1500000174, Por Concepto De Alquiler Local Comercial No. 2 De La Plaza Reynoso (Oficina Regional Bávaro), Correspondiente Al Mes De Diciembre 2023.</t>
  </si>
  <si>
    <t>(Instituto Nacional De Administtracion Publica) Pago Factura #B1500000502, Por Concepto De Capacitación “Comunicación Efectiva”, Para (24) Colaborador De La Tss Según Acuerdo Interinstitucional Tss-Inap.</t>
  </si>
  <si>
    <t>(Oficina Gubernamental De Tecnologia De La Informacion Y Comunicacion) Pago Factura #B1500002699, Por Aporte (Alquiler) Para El Sostenimiento De La Operación Del Espacio Físico Que Ocupa La Tss En El Punto Gob-Santiago, Diciembre 2023, Según Acuerdo De Cooperación Interinstitucional. -</t>
  </si>
  <si>
    <t>(Universidad Apec) Pago Factura #B1500003814, Por Concepto De Servicio Capacitación “Diplomado Procedimiento Administrativo Para Consultores Jurídicos, Según Orden No. Tss-2023-00216.</t>
  </si>
  <si>
    <t/>
  </si>
  <si>
    <t>(Wendy'S Muebles, SRL) Pago Factura #B1500000447, Por Concepto De Alquiler De Los Locales Comerciales No. 1-D Y 2-D Del Condominio Clavel (Plaza Naco), Corresp. Al Periodo Del 11/11/2023 Al 10/12/2023.-</t>
  </si>
  <si>
    <t>(Inversiones Prf, SRL) Pago Factura #B1500000612, Por Concepto De Alquiler Del Local Comercial No. 402 En El 4To. Piso De La Plaza Galería 47, Ubicada En San Francisco De Macorís, Corresp. De Diciembre 2023.</t>
  </si>
  <si>
    <t xml:space="preserve">(Oficina Presidencial De Tecnologia) Pago Factura #B1500002583, B1500002584 Y B1500002585  Por Aporte (Alquiler) Para El Sostenimiento De La Operación Del Espacio Físico Que Ocupa La Tss En El Que Ocupa La Tss En El Punto Gob-Santiago, Corresp. Septiembre - Noviembre 2023, Según Acuerdo De Cooperación Interinstitucional. </t>
  </si>
  <si>
    <t>(Inmobiliaria Jordad, S.A.) Pago Factura #B1500000215 Por Concepto De Alquiler De Los Locales A2-9 Y A2-11 De La Plaza Jorge (Oficina Regional Santiago), Corresp. Al Mes De Octubre 2023.</t>
  </si>
  <si>
    <t>(Oficina Presidencial De Tecnologia) Pago Factura #B1500002677, #B1500002678, #B1500002679, #B1500002680, #B1500002681, #B1500002682 Y #B1500002683 Por Aporte (Alquiler) Para El Sostenimiento De La Operación Del Espacio Físico Que Ocupa La Tss En El Punto Gob-Occidental Mall, Corresp. A L Meses  De Mayo A Noviembre  2023, Según Acuerdo De Cooperación Interinstitucional. -</t>
  </si>
  <si>
    <t>(Inversiones Prf, SRL) Pago Factura #B1500000603, Por Concepto De Alquiler Del Local Comercial No. 402 En El 4To. Piso De La Plaza Galería 56, Ubicada En San Francisco De Macorís, Corresp. Al Mes De Noviembre 2023.-</t>
  </si>
  <si>
    <t>(Oficina Presidencial De Tecnologia) Pago Factura #B1500002667 Por De Aporte (Alquiler) Para El Sostenimiento De La Operación Del Espacio Físico Que Ocupa La Tss En El Punto Gob-Sambil, Corresp. Al Mes De Noviembre 2023, Según Acuerdo De Cooperación Interinstitucional. -</t>
  </si>
  <si>
    <t>(Oficina Presidencial De Tecnologia) Pago Factura #B1500002651, Por Aporte (Alquiler) Para El Sostenimiento De La Operación Del Espacio Físico Que Ocupa La Tss En El Punto Gob-Megacentro, Corresp. Al Mes De Noviembre 2023, Según Acuerdo De Cooperación Interinstitucional. -</t>
  </si>
  <si>
    <t>(Magic Magnum Ventures SRL) Pago Factura #B1500000168, Por Concepto De Alquiler Del Local Comercial Ubicado En El Primer Nivel Con El Anexo Del Edificio Comercial Ubicado En La Avenida Gustavo Mejía Ricart No. 52  Ens. Naco, Santo Domingo, D. N. Corresp. Al Mes De Noviembre 2023.-</t>
  </si>
  <si>
    <t>(Wendy'S Muebles, SRL) Pago Factura #B1500000435, Por Concepto De Alquiler De Los Locales Comerciales No. 1-D Y 2-D Del Condominio Clavel (Plaza Naco), Corresp. Al Periodo Del 11/10/2023 Al 10/11/2023.-</t>
  </si>
  <si>
    <t>(Natividad Reynoso Castillo) Pago Factura #B1500000172, Por Concepto De Alquiler Local Comercial No. 2 De La Plaza Reynoso (Oficina Regional Bávaro), Corresp. Al Mes De Noviembre 2023</t>
  </si>
  <si>
    <t>Pago Nomina Viaticos Fuera Del Pais (Nermis Andujar Y Julia Alberty) Para Terminar Capacitacion, S/Anexos.</t>
  </si>
  <si>
    <t>(Ernesta Minaya Rivera) Pago Factura #B1500000109, Por Concepto De Alquiler Local Comercial Ubicado En La Calle Beller #95, Primer Nivel, (Oficina Regional Puerto Plata), Corresp. Al Mes De Diciembre 2023.-</t>
  </si>
  <si>
    <t>(Ernesta Minaya Rivera) Pago Factura #B1500000108, Por Concepto De Alquiler Local Comercial Ubicado En La Calle Beller #95, Primer Nivel, (Oficina Regional Puerto Plata), Corresp. Al Mes De Noviembre 2023.-</t>
  </si>
  <si>
    <t>P/REG. DEPOSITO POR CONCEPTO DE CXC EMPLEADOS (JOSE ISRAEL DEL ORBE) POR CONCEPTO DE USO DE FLOTA INSTITUCIONAL, SEGUN ANEXOS.</t>
  </si>
  <si>
    <t>P/REG. DEPOSITO POR CONCEPTO DE EXCEDENTE EN ARQUEO DE CAJA CHICA DIRECCION DE SERVICIOS, REALIZADO EN FECHA 15/12/2023</t>
  </si>
  <si>
    <t>P/REG. DEPOSITO POR CONCEPTO DE CXC UNIPAGO COMISION COBRADA POR BANCO TSS , CORRESPONDIENTE AL MES DE NOVIEMBRE 2023, S/ANEXOS.</t>
  </si>
  <si>
    <t>PARA REGISTRAR DEPOSITO POR CONCEPTO DE PENALIDADES APLICADAS A LOS BANCOS RECAUDADORES EN EL  MES DE OCTUBRE  2023, S/ANEXOS.</t>
  </si>
  <si>
    <t>LIB. #5404-1</t>
  </si>
  <si>
    <t>(MATRI)Pago  factura #B1500000076, por concepto de Servicio de capacitación TEAM BUILDING , para los colaboradores de la TSS, Según orden de compra No. TSS-2023-00079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</si>
</sst>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
    <numFmt numFmtId="165" formatCode="#,##0.00;\-#,##0.00;* ??"/>
  </numFmts>
  <fonts count="8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b/>
      <sz val="13"/>
      <name val="Arial"/>
      <family val="2"/>
    </font>
    <font>
      <b/>
      <sz val="15"/>
      <name val="Arial"/>
      <family val="2"/>
    </font>
    <font>
      <sz val="13"/>
      <name val="Arial"/>
      <family val="2"/>
    </font>
    <font>
      <sz val="14"/>
      <name val="Arial"/>
      <family val="2"/>
    </font>
    <font>
      <sz val="10"/>
      <name val="Times New Roman"/>
      <family val="1"/>
    </font>
    <font>
      <sz val="11"/>
      <color theme="1"/>
      <name val="Calibri"/>
      <family val="2"/>
      <scheme val="minor"/>
    </font>
    <font>
      <b/>
      <sz val="28"/>
      <color theme="0"/>
      <name val="Century Gothic"/>
      <family val="2"/>
    </font>
    <font>
      <b/>
      <sz val="22"/>
      <name val="Calibri Light"/>
      <family val="2"/>
    </font>
    <font>
      <sz val="22"/>
      <name val="Calibri Light"/>
      <family val="2"/>
    </font>
    <font>
      <b/>
      <sz val="48"/>
      <name val="Century Gothic"/>
      <family val="2"/>
    </font>
    <font>
      <b/>
      <sz val="28"/>
      <name val="Century Gothic"/>
      <family val="2"/>
    </font>
    <font>
      <sz val="20"/>
      <color rgb="FF000000"/>
      <name val="Calibri Light"/>
      <family val="2"/>
    </font>
    <font>
      <sz val="20"/>
      <name val="Calibri Light"/>
      <family val="2"/>
    </font>
    <font>
      <sz val="8"/>
      <color rgb="FF000000"/>
      <name val="Times New Roman"/>
      <family val="1"/>
    </font>
    <font>
      <sz val="12"/>
      <color rgb="FF000000"/>
      <name val="Times New Roman"/>
      <family val="1"/>
    </font>
    <font>
      <sz val="8"/>
      <name val="Arial"/>
      <family val="2"/>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s>
  <borders count="23">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74">
    <xf numFmtId="0" fontId="0" fillId="0" borderId="0"/>
    <xf numFmtId="43" fontId="69" fillId="0" borderId="0" applyFont="0" applyFill="0" applyBorder="0" applyAlignment="0" applyProtection="0"/>
    <xf numFmtId="43" fontId="71" fillId="0" borderId="0" applyFont="0" applyFill="0" applyBorder="0" applyAlignment="0" applyProtection="0"/>
    <xf numFmtId="0" fontId="71" fillId="0" borderId="0"/>
    <xf numFmtId="0" fontId="77" fillId="0" borderId="0"/>
    <xf numFmtId="9" fontId="71" fillId="0" borderId="0" applyFont="0" applyFill="0" applyBorder="0" applyAlignment="0" applyProtection="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0">
    <xf numFmtId="0" fontId="0" fillId="0" borderId="0" xfId="0"/>
    <xf numFmtId="0" fontId="0" fillId="0" borderId="0" xfId="0" applyAlignment="1">
      <alignment vertical="center"/>
    </xf>
    <xf numFmtId="0" fontId="74" fillId="0" borderId="0" xfId="0" applyFont="1" applyAlignment="1">
      <alignment vertical="center"/>
    </xf>
    <xf numFmtId="0" fontId="74" fillId="2" borderId="0" xfId="0" applyFont="1" applyFill="1" applyAlignment="1">
      <alignment vertical="center"/>
    </xf>
    <xf numFmtId="4" fontId="72" fillId="0" borderId="0" xfId="0" applyNumberFormat="1" applyFont="1" applyAlignment="1">
      <alignment vertical="center"/>
    </xf>
    <xf numFmtId="0" fontId="74" fillId="2" borderId="0" xfId="0" applyFont="1" applyFill="1" applyAlignment="1">
      <alignment horizontal="center" vertical="center"/>
    </xf>
    <xf numFmtId="0" fontId="0" fillId="2" borderId="0" xfId="0" applyFill="1" applyAlignment="1">
      <alignment vertical="center"/>
    </xf>
    <xf numFmtId="43" fontId="76" fillId="0" borderId="0" xfId="1" applyFont="1" applyFill="1" applyBorder="1"/>
    <xf numFmtId="4" fontId="71" fillId="0" borderId="0" xfId="0" applyNumberFormat="1" applyFont="1"/>
    <xf numFmtId="0" fontId="0" fillId="0" borderId="3" xfId="0" applyBorder="1"/>
    <xf numFmtId="0" fontId="0" fillId="0" borderId="5" xfId="0" applyBorder="1"/>
    <xf numFmtId="0" fontId="0" fillId="0" borderId="6" xfId="0" applyBorder="1"/>
    <xf numFmtId="0" fontId="69" fillId="0" borderId="0" xfId="0" applyFont="1"/>
    <xf numFmtId="0" fontId="0" fillId="0" borderId="7" xfId="0" applyBorder="1"/>
    <xf numFmtId="0" fontId="69" fillId="0" borderId="9" xfId="0" applyFont="1" applyBorder="1"/>
    <xf numFmtId="0" fontId="0" fillId="0" borderId="8" xfId="0" applyBorder="1"/>
    <xf numFmtId="0" fontId="0" fillId="0" borderId="10" xfId="0" applyBorder="1"/>
    <xf numFmtId="0" fontId="69" fillId="0" borderId="0" xfId="0" applyFont="1" applyAlignment="1">
      <alignment vertical="center"/>
    </xf>
    <xf numFmtId="0" fontId="69" fillId="3" borderId="0" xfId="0" applyFont="1" applyFill="1"/>
    <xf numFmtId="0" fontId="72" fillId="0" borderId="0" xfId="0" applyFont="1" applyAlignment="1">
      <alignment horizontal="right" vertical="center"/>
    </xf>
    <xf numFmtId="0" fontId="0" fillId="0" borderId="0" xfId="0" applyAlignment="1">
      <alignment horizontal="right"/>
    </xf>
    <xf numFmtId="43" fontId="79" fillId="6" borderId="2" xfId="1" applyFont="1" applyFill="1" applyBorder="1" applyAlignment="1">
      <alignment horizontal="center" vertical="center" wrapText="1"/>
    </xf>
    <xf numFmtId="4" fontId="80" fillId="2" borderId="1" xfId="0" applyNumberFormat="1" applyFont="1" applyFill="1" applyBorder="1" applyAlignment="1">
      <alignment horizontal="right" vertical="center"/>
    </xf>
    <xf numFmtId="4" fontId="80" fillId="2" borderId="4" xfId="0" applyNumberFormat="1" applyFont="1" applyFill="1" applyBorder="1" applyAlignment="1">
      <alignment horizontal="right" vertical="center"/>
    </xf>
    <xf numFmtId="4" fontId="79" fillId="2" borderId="11" xfId="0" applyNumberFormat="1" applyFont="1" applyFill="1" applyBorder="1"/>
    <xf numFmtId="43" fontId="79" fillId="2" borderId="11" xfId="1" applyFont="1" applyFill="1" applyBorder="1" applyAlignment="1"/>
    <xf numFmtId="0" fontId="0" fillId="2" borderId="15" xfId="0" applyFill="1" applyBorder="1" applyAlignment="1">
      <alignment horizontal="right" vertical="center"/>
    </xf>
    <xf numFmtId="0" fontId="70" fillId="2" borderId="16" xfId="0" applyFont="1" applyFill="1" applyBorder="1" applyAlignment="1">
      <alignment horizontal="right" vertical="center"/>
    </xf>
    <xf numFmtId="0" fontId="75" fillId="2" borderId="16" xfId="0" applyFont="1" applyFill="1" applyBorder="1" applyAlignment="1">
      <alignment vertical="center"/>
    </xf>
    <xf numFmtId="0" fontId="0" fillId="2" borderId="17" xfId="0" applyFill="1" applyBorder="1" applyAlignment="1">
      <alignment vertical="center"/>
    </xf>
    <xf numFmtId="0" fontId="73" fillId="2" borderId="20" xfId="0" applyFont="1" applyFill="1" applyBorder="1" applyAlignment="1">
      <alignment horizontal="right" vertical="center"/>
    </xf>
    <xf numFmtId="0" fontId="73" fillId="2" borderId="21" xfId="0" applyFont="1" applyFill="1" applyBorder="1" applyAlignment="1">
      <alignment horizontal="right" vertical="center"/>
    </xf>
    <xf numFmtId="0" fontId="73" fillId="2" borderId="21" xfId="0" applyFont="1" applyFill="1" applyBorder="1" applyAlignment="1">
      <alignment horizontal="center" vertical="center"/>
    </xf>
    <xf numFmtId="0" fontId="73" fillId="2" borderId="22" xfId="0" applyFont="1" applyFill="1" applyBorder="1" applyAlignment="1">
      <alignment horizontal="center" vertical="center"/>
    </xf>
    <xf numFmtId="0" fontId="81" fillId="0" borderId="0" xfId="0" applyFont="1" applyAlignment="1">
      <alignment vertical="center"/>
    </xf>
    <xf numFmtId="49" fontId="83" fillId="0" borderId="2" xfId="0" applyNumberFormat="1" applyFont="1" applyBorder="1" applyAlignment="1">
      <alignment horizontal="left"/>
    </xf>
    <xf numFmtId="165" fontId="83" fillId="0" borderId="2" xfId="0" applyNumberFormat="1" applyFont="1" applyBorder="1" applyAlignment="1">
      <alignment horizontal="right"/>
    </xf>
    <xf numFmtId="49" fontId="83" fillId="0" borderId="2" xfId="0" applyNumberFormat="1" applyFont="1" applyBorder="1" applyAlignment="1">
      <alignment horizontal="left" vertical="center" wrapText="1"/>
    </xf>
    <xf numFmtId="0" fontId="0" fillId="4" borderId="0" xfId="0" applyFill="1"/>
    <xf numFmtId="164" fontId="83" fillId="0" borderId="2" xfId="0" applyNumberFormat="1" applyFont="1" applyBorder="1" applyAlignment="1">
      <alignment horizontal="left"/>
    </xf>
    <xf numFmtId="165" fontId="85" fillId="0" borderId="0" xfId="0" applyNumberFormat="1" applyFont="1" applyAlignment="1">
      <alignment horizontal="right"/>
    </xf>
    <xf numFmtId="4" fontId="84" fillId="2" borderId="2" xfId="0" applyNumberFormat="1" applyFont="1" applyFill="1" applyBorder="1" applyAlignment="1">
      <alignment horizontal="right"/>
    </xf>
    <xf numFmtId="49" fontId="83" fillId="0" borderId="2" xfId="0" applyNumberFormat="1" applyFont="1" applyBorder="1" applyAlignment="1">
      <alignment horizontal="left" wrapText="1"/>
    </xf>
    <xf numFmtId="0" fontId="79" fillId="6" borderId="2" xfId="0" applyFont="1" applyFill="1" applyBorder="1" applyAlignment="1">
      <alignment horizontal="center" vertical="center" wrapText="1"/>
    </xf>
    <xf numFmtId="43" fontId="0" fillId="2" borderId="16" xfId="1" applyFont="1" applyFill="1" applyBorder="1" applyAlignment="1">
      <alignment vertical="center"/>
    </xf>
    <xf numFmtId="43" fontId="73" fillId="2" borderId="21" xfId="1" applyFont="1" applyFill="1" applyBorder="1" applyAlignment="1">
      <alignment horizontal="center" vertical="center"/>
    </xf>
    <xf numFmtId="43" fontId="0" fillId="0" borderId="0" xfId="1" applyFont="1" applyBorder="1"/>
    <xf numFmtId="43" fontId="0" fillId="0" borderId="0" xfId="1" applyFont="1"/>
    <xf numFmtId="165" fontId="86" fillId="0" borderId="0" xfId="0" applyNumberFormat="1" applyFont="1" applyAlignment="1">
      <alignment horizontal="right"/>
    </xf>
    <xf numFmtId="43" fontId="74" fillId="2" borderId="0" xfId="1" applyFont="1" applyFill="1" applyAlignment="1">
      <alignment vertical="center"/>
    </xf>
    <xf numFmtId="0" fontId="70" fillId="2" borderId="16" xfId="0" applyFont="1" applyFill="1" applyBorder="1" applyAlignment="1">
      <alignment horizontal="left" vertical="center" wrapText="1"/>
    </xf>
    <xf numFmtId="0" fontId="73" fillId="2" borderId="21" xfId="0" applyFont="1" applyFill="1" applyBorder="1" applyAlignment="1">
      <alignment horizontal="left" vertical="center" wrapText="1"/>
    </xf>
    <xf numFmtId="4" fontId="79" fillId="2" borderId="4" xfId="0" applyNumberFormat="1" applyFont="1" applyFill="1" applyBorder="1" applyAlignment="1">
      <alignment horizontal="right" wrapText="1"/>
    </xf>
    <xf numFmtId="0" fontId="72" fillId="0" borderId="0" xfId="0" applyFont="1" applyAlignment="1">
      <alignment horizontal="left" vertical="center" wrapText="1"/>
    </xf>
    <xf numFmtId="0" fontId="0" fillId="0" borderId="0" xfId="0" applyAlignment="1">
      <alignment horizontal="left" wrapText="1"/>
    </xf>
    <xf numFmtId="0" fontId="71" fillId="0" borderId="0" xfId="0" applyFont="1" applyAlignment="1">
      <alignment horizontal="left" wrapText="1"/>
    </xf>
    <xf numFmtId="0" fontId="79" fillId="6" borderId="2" xfId="0" applyFont="1" applyFill="1" applyBorder="1" applyAlignment="1">
      <alignment horizontal="right" vertical="center" wrapText="1"/>
    </xf>
    <xf numFmtId="0" fontId="79" fillId="6" borderId="2" xfId="0" applyFont="1" applyFill="1" applyBorder="1" applyAlignment="1">
      <alignment horizontal="center" vertical="center" wrapText="1"/>
    </xf>
    <xf numFmtId="0" fontId="0" fillId="2" borderId="18" xfId="0" applyFill="1" applyBorder="1" applyAlignment="1">
      <alignment horizontal="center" vertical="center"/>
    </xf>
    <xf numFmtId="0" fontId="0" fillId="2" borderId="0" xfId="0" applyFill="1" applyAlignment="1">
      <alignment horizontal="center" vertical="center"/>
    </xf>
    <xf numFmtId="0" fontId="0" fillId="2" borderId="19" xfId="0" applyFill="1" applyBorder="1" applyAlignment="1">
      <alignment horizontal="center" vertical="center"/>
    </xf>
    <xf numFmtId="0" fontId="73" fillId="2" borderId="18" xfId="0" applyFont="1" applyFill="1" applyBorder="1" applyAlignment="1">
      <alignment horizontal="center" vertical="center"/>
    </xf>
    <xf numFmtId="0" fontId="73" fillId="2" borderId="0" xfId="0" applyFont="1" applyFill="1" applyAlignment="1">
      <alignment horizontal="center" vertical="center"/>
    </xf>
    <xf numFmtId="0" fontId="73" fillId="2" borderId="19" xfId="0" applyFont="1" applyFill="1" applyBorder="1" applyAlignment="1">
      <alignment horizontal="center" vertical="center"/>
    </xf>
    <xf numFmtId="0" fontId="81" fillId="0" borderId="16" xfId="0" applyFont="1" applyBorder="1" applyAlignment="1">
      <alignment horizontal="center" vertical="center"/>
    </xf>
    <xf numFmtId="0" fontId="82" fillId="2" borderId="0" xfId="0" applyFont="1" applyFill="1" applyAlignment="1">
      <alignment horizontal="center" vertical="center"/>
    </xf>
    <xf numFmtId="0" fontId="82" fillId="4" borderId="0" xfId="0" applyFont="1" applyFill="1" applyAlignment="1">
      <alignment horizontal="center" vertical="center"/>
    </xf>
    <xf numFmtId="0" fontId="78" fillId="5" borderId="12" xfId="0" applyFont="1" applyFill="1" applyBorder="1" applyAlignment="1">
      <alignment horizontal="center" vertical="center"/>
    </xf>
    <xf numFmtId="0" fontId="78" fillId="5" borderId="13" xfId="0" applyFont="1" applyFill="1" applyBorder="1" applyAlignment="1">
      <alignment horizontal="center" vertical="center"/>
    </xf>
    <xf numFmtId="0" fontId="78" fillId="5" borderId="14" xfId="0" applyFont="1" applyFill="1" applyBorder="1" applyAlignment="1">
      <alignment horizontal="center" vertical="center"/>
    </xf>
  </cellXfs>
  <cellStyles count="74">
    <cellStyle name="Comma" xfId="1" builtinId="3"/>
    <cellStyle name="Millares 2" xfId="2" xr:uid="{00000000-0005-0000-0000-000001000000}"/>
    <cellStyle name="Normal" xfId="0" builtinId="0"/>
    <cellStyle name="Normal 10" xfId="12" xr:uid="{00000000-0005-0000-0000-000003000000}"/>
    <cellStyle name="Normal 11" xfId="13" xr:uid="{00000000-0005-0000-0000-000004000000}"/>
    <cellStyle name="Normal 12" xfId="14" xr:uid="{00000000-0005-0000-0000-000005000000}"/>
    <cellStyle name="Normal 13" xfId="15" xr:uid="{00000000-0005-0000-0000-000006000000}"/>
    <cellStyle name="Normal 14" xfId="16" xr:uid="{00000000-0005-0000-0000-000007000000}"/>
    <cellStyle name="Normal 15" xfId="17" xr:uid="{00000000-0005-0000-0000-000008000000}"/>
    <cellStyle name="Normal 16" xfId="18" xr:uid="{00000000-0005-0000-0000-000009000000}"/>
    <cellStyle name="Normal 17" xfId="19" xr:uid="{00000000-0005-0000-0000-00000A000000}"/>
    <cellStyle name="Normal 18" xfId="20" xr:uid="{00000000-0005-0000-0000-00000B000000}"/>
    <cellStyle name="Normal 19" xfId="21" xr:uid="{00000000-0005-0000-0000-00000C000000}"/>
    <cellStyle name="Normal 2" xfId="3" xr:uid="{00000000-0005-0000-0000-00000D000000}"/>
    <cellStyle name="Normal 20" xfId="22" xr:uid="{00000000-0005-0000-0000-00000E000000}"/>
    <cellStyle name="Normal 21" xfId="23" xr:uid="{00000000-0005-0000-0000-00000F000000}"/>
    <cellStyle name="Normal 22" xfId="24" xr:uid="{00000000-0005-0000-0000-000010000000}"/>
    <cellStyle name="Normal 23" xfId="25" xr:uid="{00000000-0005-0000-0000-000011000000}"/>
    <cellStyle name="Normal 24" xfId="26" xr:uid="{00000000-0005-0000-0000-000012000000}"/>
    <cellStyle name="Normal 25" xfId="27" xr:uid="{00000000-0005-0000-0000-000013000000}"/>
    <cellStyle name="Normal 26" xfId="28" xr:uid="{00000000-0005-0000-0000-000014000000}"/>
    <cellStyle name="Normal 27" xfId="29" xr:uid="{00000000-0005-0000-0000-000015000000}"/>
    <cellStyle name="Normal 28" xfId="30" xr:uid="{00000000-0005-0000-0000-000016000000}"/>
    <cellStyle name="Normal 29" xfId="31" xr:uid="{00000000-0005-0000-0000-000017000000}"/>
    <cellStyle name="Normal 3" xfId="4" xr:uid="{00000000-0005-0000-0000-000018000000}"/>
    <cellStyle name="Normal 30" xfId="32" xr:uid="{00000000-0005-0000-0000-000019000000}"/>
    <cellStyle name="Normal 31" xfId="33" xr:uid="{00000000-0005-0000-0000-00001A000000}"/>
    <cellStyle name="Normal 32" xfId="34" xr:uid="{00000000-0005-0000-0000-00001B000000}"/>
    <cellStyle name="Normal 33" xfId="35" xr:uid="{00000000-0005-0000-0000-00001C000000}"/>
    <cellStyle name="Normal 34" xfId="36" xr:uid="{00000000-0005-0000-0000-00001D000000}"/>
    <cellStyle name="Normal 35" xfId="37" xr:uid="{00000000-0005-0000-0000-00001E000000}"/>
    <cellStyle name="Normal 36" xfId="38" xr:uid="{00000000-0005-0000-0000-00001F000000}"/>
    <cellStyle name="Normal 37" xfId="39" xr:uid="{00000000-0005-0000-0000-000020000000}"/>
    <cellStyle name="Normal 38" xfId="40" xr:uid="{00000000-0005-0000-0000-000021000000}"/>
    <cellStyle name="Normal 39" xfId="41" xr:uid="{00000000-0005-0000-0000-000022000000}"/>
    <cellStyle name="Normal 4" xfId="6" xr:uid="{00000000-0005-0000-0000-000023000000}"/>
    <cellStyle name="Normal 40" xfId="42" xr:uid="{00000000-0005-0000-0000-000024000000}"/>
    <cellStyle name="Normal 41" xfId="43" xr:uid="{00000000-0005-0000-0000-000025000000}"/>
    <cellStyle name="Normal 42" xfId="44" xr:uid="{00000000-0005-0000-0000-000026000000}"/>
    <cellStyle name="Normal 43" xfId="45" xr:uid="{00000000-0005-0000-0000-000027000000}"/>
    <cellStyle name="Normal 44" xfId="46" xr:uid="{00000000-0005-0000-0000-000028000000}"/>
    <cellStyle name="Normal 45" xfId="47" xr:uid="{00000000-0005-0000-0000-000029000000}"/>
    <cellStyle name="Normal 46" xfId="48" xr:uid="{00000000-0005-0000-0000-00002A000000}"/>
    <cellStyle name="Normal 47" xfId="49" xr:uid="{00000000-0005-0000-0000-00002B000000}"/>
    <cellStyle name="Normal 48" xfId="50" xr:uid="{00000000-0005-0000-0000-00002C000000}"/>
    <cellStyle name="Normal 49" xfId="51" xr:uid="{00000000-0005-0000-0000-00002D000000}"/>
    <cellStyle name="Normal 5" xfId="7" xr:uid="{00000000-0005-0000-0000-00002E000000}"/>
    <cellStyle name="Normal 50" xfId="52" xr:uid="{00000000-0005-0000-0000-00002F000000}"/>
    <cellStyle name="Normal 51" xfId="53" xr:uid="{00000000-0005-0000-0000-000030000000}"/>
    <cellStyle name="Normal 52" xfId="54" xr:uid="{00000000-0005-0000-0000-000031000000}"/>
    <cellStyle name="Normal 53" xfId="55" xr:uid="{00000000-0005-0000-0000-000032000000}"/>
    <cellStyle name="Normal 54" xfId="56" xr:uid="{00000000-0005-0000-0000-000033000000}"/>
    <cellStyle name="Normal 55" xfId="57" xr:uid="{00000000-0005-0000-0000-000034000000}"/>
    <cellStyle name="Normal 56" xfId="58" xr:uid="{00000000-0005-0000-0000-000035000000}"/>
    <cellStyle name="Normal 57" xfId="59" xr:uid="{00000000-0005-0000-0000-000036000000}"/>
    <cellStyle name="Normal 58" xfId="60" xr:uid="{00000000-0005-0000-0000-000037000000}"/>
    <cellStyle name="Normal 59" xfId="61" xr:uid="{00000000-0005-0000-0000-000038000000}"/>
    <cellStyle name="Normal 6" xfId="8" xr:uid="{00000000-0005-0000-0000-000039000000}"/>
    <cellStyle name="Normal 60" xfId="62" xr:uid="{00000000-0005-0000-0000-00003A000000}"/>
    <cellStyle name="Normal 61" xfId="63" xr:uid="{00000000-0005-0000-0000-00003B000000}"/>
    <cellStyle name="Normal 62" xfId="64" xr:uid="{00000000-0005-0000-0000-00003C000000}"/>
    <cellStyle name="Normal 63" xfId="65" xr:uid="{00000000-0005-0000-0000-00003D000000}"/>
    <cellStyle name="Normal 64" xfId="66" xr:uid="{00000000-0005-0000-0000-00003E000000}"/>
    <cellStyle name="Normal 65" xfId="67" xr:uid="{00000000-0005-0000-0000-00003F000000}"/>
    <cellStyle name="Normal 66" xfId="68" xr:uid="{00000000-0005-0000-0000-000040000000}"/>
    <cellStyle name="Normal 67" xfId="69" xr:uid="{00000000-0005-0000-0000-000041000000}"/>
    <cellStyle name="Normal 68" xfId="70" xr:uid="{00000000-0005-0000-0000-000042000000}"/>
    <cellStyle name="Normal 69" xfId="71" xr:uid="{00000000-0005-0000-0000-000043000000}"/>
    <cellStyle name="Normal 7" xfId="9" xr:uid="{00000000-0005-0000-0000-000044000000}"/>
    <cellStyle name="Normal 70" xfId="72" xr:uid="{00000000-0005-0000-0000-000045000000}"/>
    <cellStyle name="Normal 71" xfId="73" xr:uid="{00000000-0005-0000-0000-000046000000}"/>
    <cellStyle name="Normal 8" xfId="10" xr:uid="{00000000-0005-0000-0000-000047000000}"/>
    <cellStyle name="Normal 9" xfId="11" xr:uid="{00000000-0005-0000-0000-000048000000}"/>
    <cellStyle name="Porcentual 2" xfId="5" xr:uid="{00000000-0005-0000-0000-00004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2</xdr:row>
      <xdr:rowOff>78658</xdr:rowOff>
    </xdr:to>
    <xdr:pic>
      <xdr:nvPicPr>
        <xdr:cNvPr id="2" name="Picture 2" descr="Logo TS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505450" y="0"/>
          <a:ext cx="0" cy="831133"/>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6</xdr:row>
      <xdr:rowOff>142158</xdr:rowOff>
    </xdr:to>
    <xdr:pic>
      <xdr:nvPicPr>
        <xdr:cNvPr id="4"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657850" y="0"/>
          <a:ext cx="0" cy="1145458"/>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6</xdr:row>
      <xdr:rowOff>133964</xdr:rowOff>
    </xdr:to>
    <xdr:pic>
      <xdr:nvPicPr>
        <xdr:cNvPr id="5"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096000" y="0"/>
          <a:ext cx="0" cy="1134089"/>
        </a:xfrm>
        <a:prstGeom prst="rect">
          <a:avLst/>
        </a:prstGeom>
        <a:noFill/>
        <a:ln w="9525">
          <a:noFill/>
          <a:miter lim="800000"/>
          <a:headEnd/>
          <a:tailEnd/>
        </a:ln>
      </xdr:spPr>
    </xdr:pic>
    <xdr:clientData/>
  </xdr:twoCellAnchor>
  <xdr:twoCellAnchor editAs="oneCell">
    <xdr:from>
      <xdr:col>4</xdr:col>
      <xdr:colOff>2174875</xdr:colOff>
      <xdr:row>3</xdr:row>
      <xdr:rowOff>47625</xdr:rowOff>
    </xdr:from>
    <xdr:to>
      <xdr:col>6</xdr:col>
      <xdr:colOff>66675</xdr:colOff>
      <xdr:row>7</xdr:row>
      <xdr:rowOff>379976</xdr:rowOff>
    </xdr:to>
    <xdr:pic>
      <xdr:nvPicPr>
        <xdr:cNvPr id="8" name="Picture 7" descr="Logo&#10;&#10;Description automatically generated">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030" t="20051" r="29735" b="32356"/>
        <a:stretch/>
      </xdr:blipFill>
      <xdr:spPr bwMode="auto">
        <a:xfrm>
          <a:off x="21272500" y="555625"/>
          <a:ext cx="2444750" cy="185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00000000-0008-0000-0100-000021000000}"/>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00000000-0008-0000-0100-000022000000}"/>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00000000-0008-0000-0100-000023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00000000-0008-0000-0100-000024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00000000-0008-0000-0100-000025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00000000-0008-0000-0100-000026000000}"/>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0000000-0008-0000-0100-000027000000}"/>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00000000-0008-0000-0100-00002C000000}"/>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00000000-0008-0000-0100-00002D000000}"/>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00000000-0008-0000-0100-00002E000000}"/>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00000000-0008-0000-0100-00002F000000}"/>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00000000-0008-0000-0100-000030000000}"/>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00000000-0008-0000-0100-000031000000}"/>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00000000-0008-0000-0100-000034000000}"/>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00000000-0008-0000-0100-000035000000}"/>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00000000-0008-0000-0100-000036000000}"/>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showGridLines="0" tabSelected="1" zoomScale="60" zoomScaleNormal="60" zoomScaleSheetLayoutView="30" workbookViewId="0">
      <selection activeCell="C10" sqref="C10:C11"/>
    </sheetView>
  </sheetViews>
  <sheetFormatPr defaultColWidth="9.140625" defaultRowHeight="50.1" customHeight="1" x14ac:dyDescent="0.2"/>
  <cols>
    <col min="1" max="1" width="25.5703125" style="20" customWidth="1"/>
    <col min="2" max="2" width="35.28515625" style="20" customWidth="1"/>
    <col min="3" max="3" width="198.85546875" style="54" customWidth="1"/>
    <col min="4" max="4" width="28.28515625" customWidth="1"/>
    <col min="5" max="5" width="30.7109375" style="47" customWidth="1"/>
    <col min="6" max="6" width="36" customWidth="1"/>
    <col min="8" max="8" width="24.42578125" bestFit="1" customWidth="1"/>
  </cols>
  <sheetData>
    <row r="1" spans="1:9" s="6" customFormat="1" ht="20.100000000000001" customHeight="1" x14ac:dyDescent="0.2">
      <c r="A1" s="26"/>
      <c r="B1" s="27"/>
      <c r="C1" s="50"/>
      <c r="D1" s="28" t="s">
        <v>8</v>
      </c>
      <c r="E1" s="44"/>
      <c r="F1" s="29"/>
    </row>
    <row r="2" spans="1:9" s="6" customFormat="1" ht="20.100000000000001" hidden="1" customHeight="1" x14ac:dyDescent="0.2">
      <c r="A2" s="58"/>
      <c r="B2" s="59"/>
      <c r="C2" s="59"/>
      <c r="D2" s="59"/>
      <c r="E2" s="59"/>
      <c r="F2" s="60"/>
    </row>
    <row r="3" spans="1:9" s="6" customFormat="1" ht="20.100000000000001" customHeight="1" x14ac:dyDescent="0.2">
      <c r="A3" s="58"/>
      <c r="B3" s="59"/>
      <c r="C3" s="59"/>
      <c r="D3" s="59"/>
      <c r="E3" s="59"/>
      <c r="F3" s="60"/>
    </row>
    <row r="4" spans="1:9" s="6" customFormat="1" ht="15" customHeight="1" x14ac:dyDescent="0.2">
      <c r="A4" s="61"/>
      <c r="B4" s="62"/>
      <c r="C4" s="62"/>
      <c r="D4" s="62"/>
      <c r="E4" s="62"/>
      <c r="F4" s="63"/>
    </row>
    <row r="5" spans="1:9" s="6" customFormat="1" ht="19.5" hidden="1" customHeight="1" x14ac:dyDescent="0.2">
      <c r="A5" s="30"/>
      <c r="B5" s="31"/>
      <c r="C5" s="51"/>
      <c r="D5" s="32"/>
      <c r="E5" s="45"/>
      <c r="F5" s="33"/>
    </row>
    <row r="6" spans="1:9" s="6" customFormat="1" ht="52.5" customHeight="1" x14ac:dyDescent="0.2">
      <c r="A6" s="64" t="s">
        <v>36</v>
      </c>
      <c r="B6" s="64"/>
      <c r="C6" s="64"/>
      <c r="D6" s="64"/>
      <c r="E6" s="64"/>
      <c r="F6" s="64"/>
      <c r="G6" s="34"/>
      <c r="H6" s="34"/>
    </row>
    <row r="7" spans="1:9" s="6" customFormat="1" ht="52.5" customHeight="1" x14ac:dyDescent="0.2">
      <c r="A7" s="65" t="s">
        <v>10</v>
      </c>
      <c r="B7" s="65"/>
      <c r="C7" s="65"/>
      <c r="D7" s="65"/>
      <c r="E7" s="65"/>
      <c r="F7" s="65"/>
    </row>
    <row r="8" spans="1:9" s="6" customFormat="1" ht="41.25" customHeight="1" x14ac:dyDescent="0.2">
      <c r="A8" s="66" t="s">
        <v>9</v>
      </c>
      <c r="B8" s="66"/>
      <c r="C8" s="66"/>
      <c r="D8" s="66"/>
      <c r="E8" s="66"/>
      <c r="F8" s="66"/>
    </row>
    <row r="9" spans="1:9" s="2" customFormat="1" ht="37.5" customHeight="1" x14ac:dyDescent="0.4">
      <c r="A9" s="67" t="s">
        <v>37</v>
      </c>
      <c r="B9" s="68"/>
      <c r="C9" s="68"/>
      <c r="D9" s="68"/>
      <c r="E9" s="68"/>
      <c r="F9" s="69"/>
      <c r="G9" s="3"/>
      <c r="H9" s="41"/>
      <c r="I9" s="3"/>
    </row>
    <row r="10" spans="1:9" s="2" customFormat="1" ht="37.5" customHeight="1" x14ac:dyDescent="0.2">
      <c r="A10" s="56" t="s">
        <v>3</v>
      </c>
      <c r="B10" s="57" t="s">
        <v>4</v>
      </c>
      <c r="C10" s="57" t="s">
        <v>5</v>
      </c>
      <c r="D10" s="57" t="s">
        <v>6</v>
      </c>
      <c r="E10" s="57"/>
      <c r="F10" s="21">
        <v>12995682.129999999</v>
      </c>
      <c r="G10" s="3"/>
      <c r="H10" s="3"/>
      <c r="I10" s="3"/>
    </row>
    <row r="11" spans="1:9" s="2" customFormat="1" ht="41.25" customHeight="1" x14ac:dyDescent="0.2">
      <c r="A11" s="56"/>
      <c r="B11" s="57"/>
      <c r="C11" s="57"/>
      <c r="D11" s="43" t="s">
        <v>0</v>
      </c>
      <c r="E11" s="21" t="s">
        <v>1</v>
      </c>
      <c r="F11" s="43" t="s">
        <v>2</v>
      </c>
      <c r="G11" s="3"/>
      <c r="H11" s="3"/>
      <c r="I11" s="3"/>
    </row>
    <row r="12" spans="1:9" s="2" customFormat="1" ht="76.5" customHeight="1" x14ac:dyDescent="0.4">
      <c r="A12" s="39">
        <v>44938</v>
      </c>
      <c r="B12" s="35" t="s">
        <v>38</v>
      </c>
      <c r="C12" s="42" t="s">
        <v>91</v>
      </c>
      <c r="D12" s="36"/>
      <c r="E12" s="36">
        <v>54174.34</v>
      </c>
      <c r="F12" s="41">
        <f>+F10+D12-E12</f>
        <v>12941507.789999999</v>
      </c>
      <c r="G12" s="3"/>
      <c r="H12" s="40"/>
      <c r="I12" s="3"/>
    </row>
    <row r="13" spans="1:9" s="2" customFormat="1" ht="94.5" customHeight="1" x14ac:dyDescent="0.4">
      <c r="A13" s="39">
        <v>44938</v>
      </c>
      <c r="B13" s="35" t="s">
        <v>39</v>
      </c>
      <c r="C13" s="37" t="s">
        <v>88</v>
      </c>
      <c r="D13" s="36"/>
      <c r="E13" s="36">
        <v>35400</v>
      </c>
      <c r="F13" s="41">
        <f>+F12+D13-E13</f>
        <v>12906107.789999999</v>
      </c>
      <c r="G13" s="3"/>
      <c r="H13" s="40"/>
      <c r="I13" s="3"/>
    </row>
    <row r="14" spans="1:9" s="2" customFormat="1" ht="94.5" customHeight="1" x14ac:dyDescent="0.4">
      <c r="A14" s="39">
        <v>44938</v>
      </c>
      <c r="B14" s="35" t="s">
        <v>40</v>
      </c>
      <c r="C14" s="37" t="s">
        <v>87</v>
      </c>
      <c r="D14" s="36"/>
      <c r="E14" s="36">
        <v>957702.01</v>
      </c>
      <c r="F14" s="41">
        <f>+F13+D14-E14</f>
        <v>11948405.779999999</v>
      </c>
      <c r="G14" s="3"/>
      <c r="H14" s="40"/>
      <c r="I14" s="3"/>
    </row>
    <row r="15" spans="1:9" s="2" customFormat="1" ht="87" customHeight="1" x14ac:dyDescent="0.4">
      <c r="A15" s="39">
        <v>44938</v>
      </c>
      <c r="B15" s="35" t="s">
        <v>41</v>
      </c>
      <c r="C15" s="37" t="s">
        <v>86</v>
      </c>
      <c r="D15" s="36"/>
      <c r="E15" s="36">
        <v>662759.65</v>
      </c>
      <c r="F15" s="41">
        <f t="shared" ref="F15:F40" si="0">+F14+D15-E15</f>
        <v>11285646.129999999</v>
      </c>
      <c r="G15" s="3"/>
      <c r="H15" s="40"/>
      <c r="I15" s="3"/>
    </row>
    <row r="16" spans="1:9" s="2" customFormat="1" ht="77.25" customHeight="1" x14ac:dyDescent="0.4">
      <c r="A16" s="39">
        <v>44938</v>
      </c>
      <c r="B16" s="35" t="s">
        <v>42</v>
      </c>
      <c r="C16" s="42" t="s">
        <v>85</v>
      </c>
      <c r="D16" s="36"/>
      <c r="E16" s="36">
        <v>150000</v>
      </c>
      <c r="F16" s="41">
        <f t="shared" si="0"/>
        <v>11135646.129999999</v>
      </c>
      <c r="G16" s="3"/>
      <c r="H16" s="40"/>
      <c r="I16" s="3"/>
    </row>
    <row r="17" spans="1:9" s="2" customFormat="1" ht="78.75" customHeight="1" x14ac:dyDescent="0.4">
      <c r="A17" s="39">
        <v>44938</v>
      </c>
      <c r="B17" s="35" t="s">
        <v>43</v>
      </c>
      <c r="C17" s="37" t="s">
        <v>84</v>
      </c>
      <c r="D17" s="36"/>
      <c r="E17" s="36">
        <v>120000</v>
      </c>
      <c r="F17" s="41">
        <f t="shared" si="0"/>
        <v>11015646.129999999</v>
      </c>
      <c r="G17" s="3"/>
      <c r="H17" s="40"/>
      <c r="I17" s="3"/>
    </row>
    <row r="18" spans="1:9" s="5" customFormat="1" ht="90.75" customHeight="1" x14ac:dyDescent="0.4">
      <c r="A18" s="39">
        <v>44938</v>
      </c>
      <c r="B18" s="35" t="s">
        <v>44</v>
      </c>
      <c r="C18" s="37" t="s">
        <v>83</v>
      </c>
      <c r="D18" s="36"/>
      <c r="E18" s="36">
        <v>78057</v>
      </c>
      <c r="F18" s="41">
        <f t="shared" si="0"/>
        <v>10937589.129999999</v>
      </c>
      <c r="H18" s="40"/>
    </row>
    <row r="19" spans="1:9" s="3" customFormat="1" ht="113.25" customHeight="1" x14ac:dyDescent="0.4">
      <c r="A19" s="39">
        <v>44938</v>
      </c>
      <c r="B19" s="35" t="s">
        <v>45</v>
      </c>
      <c r="C19" s="37" t="s">
        <v>82</v>
      </c>
      <c r="D19" s="36"/>
      <c r="E19" s="36">
        <v>980000</v>
      </c>
      <c r="F19" s="41">
        <f t="shared" si="0"/>
        <v>9957589.129999999</v>
      </c>
      <c r="H19" s="40"/>
    </row>
    <row r="20" spans="1:9" s="3" customFormat="1" ht="111.75" customHeight="1" x14ac:dyDescent="0.4">
      <c r="A20" s="39">
        <v>45089</v>
      </c>
      <c r="B20" s="35" t="s">
        <v>46</v>
      </c>
      <c r="C20" s="37" t="s">
        <v>81</v>
      </c>
      <c r="D20" s="36"/>
      <c r="E20" s="36">
        <v>102660</v>
      </c>
      <c r="F20" s="41">
        <f t="shared" si="0"/>
        <v>9854929.129999999</v>
      </c>
      <c r="H20" s="40"/>
    </row>
    <row r="21" spans="1:9" s="3" customFormat="1" ht="82.5" customHeight="1" x14ac:dyDescent="0.4">
      <c r="A21" s="39">
        <v>45119</v>
      </c>
      <c r="B21" s="35" t="s">
        <v>47</v>
      </c>
      <c r="C21" s="37" t="s">
        <v>80</v>
      </c>
      <c r="D21" s="36"/>
      <c r="E21" s="36">
        <v>645000</v>
      </c>
      <c r="F21" s="41">
        <f t="shared" si="0"/>
        <v>9209929.129999999</v>
      </c>
      <c r="H21" s="40"/>
    </row>
    <row r="22" spans="1:9" s="3" customFormat="1" ht="90" customHeight="1" x14ac:dyDescent="0.4">
      <c r="A22" s="39">
        <v>45119</v>
      </c>
      <c r="B22" s="35" t="s">
        <v>49</v>
      </c>
      <c r="C22" s="37" t="s">
        <v>69</v>
      </c>
      <c r="D22" s="36">
        <v>450000</v>
      </c>
      <c r="E22" s="36">
        <v>0</v>
      </c>
      <c r="F22" s="41">
        <f t="shared" si="0"/>
        <v>9659929.129999999</v>
      </c>
      <c r="H22" s="40"/>
    </row>
    <row r="23" spans="1:9" s="3" customFormat="1" ht="84" customHeight="1" x14ac:dyDescent="0.4">
      <c r="A23" s="39">
        <v>45242</v>
      </c>
      <c r="B23" s="35" t="s">
        <v>48</v>
      </c>
      <c r="C23" s="37" t="s">
        <v>89</v>
      </c>
      <c r="D23" s="36"/>
      <c r="E23" s="36">
        <v>883449</v>
      </c>
      <c r="F23" s="41">
        <f t="shared" si="0"/>
        <v>8776480.129999999</v>
      </c>
      <c r="H23" s="40"/>
    </row>
    <row r="24" spans="1:9" s="3" customFormat="1" ht="78.75" customHeight="1" x14ac:dyDescent="0.4">
      <c r="A24" s="39" t="s">
        <v>68</v>
      </c>
      <c r="B24" s="35" t="s">
        <v>67</v>
      </c>
      <c r="C24" s="42" t="s">
        <v>93</v>
      </c>
      <c r="D24" s="36">
        <v>35</v>
      </c>
      <c r="E24" s="36"/>
      <c r="F24" s="41">
        <f t="shared" si="0"/>
        <v>8776515.129999999</v>
      </c>
      <c r="H24" s="40"/>
    </row>
    <row r="25" spans="1:9" s="3" customFormat="1" ht="75" customHeight="1" x14ac:dyDescent="0.4">
      <c r="A25" s="39" t="s">
        <v>68</v>
      </c>
      <c r="B25" s="35" t="s">
        <v>66</v>
      </c>
      <c r="C25" s="37" t="s">
        <v>92</v>
      </c>
      <c r="D25" s="36">
        <v>377</v>
      </c>
      <c r="E25" s="36"/>
      <c r="F25" s="41">
        <f t="shared" si="0"/>
        <v>8776892.129999999</v>
      </c>
      <c r="H25" s="40"/>
    </row>
    <row r="26" spans="1:9" s="3" customFormat="1" ht="86.25" customHeight="1" x14ac:dyDescent="0.4">
      <c r="A26" s="39" t="s">
        <v>51</v>
      </c>
      <c r="B26" s="35" t="s">
        <v>50</v>
      </c>
      <c r="C26" s="42" t="s">
        <v>90</v>
      </c>
      <c r="D26" s="36"/>
      <c r="E26" s="36">
        <v>54174.34</v>
      </c>
      <c r="F26" s="41">
        <f t="shared" si="0"/>
        <v>8722717.7899999991</v>
      </c>
      <c r="H26" s="40"/>
    </row>
    <row r="27" spans="1:9" s="3" customFormat="1" ht="75.75" customHeight="1" x14ac:dyDescent="0.4">
      <c r="A27" s="39" t="s">
        <v>51</v>
      </c>
      <c r="B27" s="35" t="s">
        <v>52</v>
      </c>
      <c r="C27" s="37" t="s">
        <v>70</v>
      </c>
      <c r="D27" s="36"/>
      <c r="E27" s="36">
        <v>150000</v>
      </c>
      <c r="F27" s="41">
        <f t="shared" si="0"/>
        <v>8572717.7899999991</v>
      </c>
      <c r="H27" s="40"/>
    </row>
    <row r="28" spans="1:9" s="3" customFormat="1" ht="85.5" customHeight="1" x14ac:dyDescent="0.4">
      <c r="A28" s="39" t="s">
        <v>51</v>
      </c>
      <c r="B28" s="35" t="s">
        <v>53</v>
      </c>
      <c r="C28" s="37" t="s">
        <v>71</v>
      </c>
      <c r="D28" s="36"/>
      <c r="E28" s="36">
        <v>140000</v>
      </c>
      <c r="F28" s="41">
        <f t="shared" si="0"/>
        <v>8432717.7899999991</v>
      </c>
      <c r="H28" s="40"/>
    </row>
    <row r="29" spans="1:9" s="3" customFormat="1" ht="77.25" customHeight="1" x14ac:dyDescent="0.4">
      <c r="A29" s="39" t="s">
        <v>51</v>
      </c>
      <c r="B29" s="35" t="s">
        <v>55</v>
      </c>
      <c r="C29" s="37" t="s">
        <v>72</v>
      </c>
      <c r="D29" s="36"/>
      <c r="E29" s="36">
        <v>120000</v>
      </c>
      <c r="F29" s="41">
        <f t="shared" si="0"/>
        <v>8312717.7899999991</v>
      </c>
      <c r="H29" s="40"/>
    </row>
    <row r="30" spans="1:9" s="3" customFormat="1" ht="73.5" customHeight="1" x14ac:dyDescent="0.4">
      <c r="A30" s="39" t="s">
        <v>56</v>
      </c>
      <c r="B30" s="35" t="s">
        <v>57</v>
      </c>
      <c r="C30" s="42" t="s">
        <v>79</v>
      </c>
      <c r="D30" s="36"/>
      <c r="E30" s="36">
        <v>78057</v>
      </c>
      <c r="F30" s="41">
        <f t="shared" si="0"/>
        <v>8234660.7899999991</v>
      </c>
      <c r="H30" s="40"/>
    </row>
    <row r="31" spans="1:9" s="3" customFormat="1" ht="89.25" customHeight="1" x14ac:dyDescent="0.4">
      <c r="A31" s="39" t="s">
        <v>58</v>
      </c>
      <c r="B31" s="35" t="s">
        <v>59</v>
      </c>
      <c r="C31" s="42" t="s">
        <v>73</v>
      </c>
      <c r="D31" s="36"/>
      <c r="E31" s="36">
        <v>35400</v>
      </c>
      <c r="F31" s="41">
        <f t="shared" si="0"/>
        <v>8199260.7899999991</v>
      </c>
      <c r="H31" s="40"/>
    </row>
    <row r="32" spans="1:9" s="3" customFormat="1" ht="63.75" customHeight="1" x14ac:dyDescent="0.4">
      <c r="A32" s="39" t="s">
        <v>58</v>
      </c>
      <c r="B32" s="35" t="s">
        <v>60</v>
      </c>
      <c r="C32" s="42" t="s">
        <v>78</v>
      </c>
      <c r="D32" s="36"/>
      <c r="E32" s="36">
        <v>957702.01</v>
      </c>
      <c r="F32" s="41">
        <f t="shared" si="0"/>
        <v>7241558.7799999993</v>
      </c>
      <c r="H32" s="40"/>
    </row>
    <row r="33" spans="1:9" s="3" customFormat="1" ht="66.75" customHeight="1" x14ac:dyDescent="0.4">
      <c r="A33" s="39" t="s">
        <v>58</v>
      </c>
      <c r="B33" s="35" t="s">
        <v>61</v>
      </c>
      <c r="C33" s="42" t="s">
        <v>74</v>
      </c>
      <c r="D33" s="36"/>
      <c r="E33" s="36">
        <v>26049.599999999999</v>
      </c>
      <c r="F33" s="41">
        <f t="shared" si="0"/>
        <v>7215509.1799999997</v>
      </c>
      <c r="H33" s="40"/>
    </row>
    <row r="34" spans="1:9" s="3" customFormat="1" ht="61.5" customHeight="1" x14ac:dyDescent="0.4">
      <c r="A34" s="39" t="s">
        <v>58</v>
      </c>
      <c r="B34" s="35" t="s">
        <v>62</v>
      </c>
      <c r="C34" s="42" t="s">
        <v>94</v>
      </c>
      <c r="D34" s="36">
        <v>22500</v>
      </c>
      <c r="E34" s="36"/>
      <c r="F34" s="41">
        <f t="shared" si="0"/>
        <v>7238009.1799999997</v>
      </c>
      <c r="H34" s="40"/>
    </row>
    <row r="35" spans="1:9" s="3" customFormat="1" ht="63" customHeight="1" x14ac:dyDescent="0.4">
      <c r="A35" s="39" t="s">
        <v>58</v>
      </c>
      <c r="B35" s="35" t="s">
        <v>63</v>
      </c>
      <c r="C35" s="42" t="s">
        <v>95</v>
      </c>
      <c r="D35" s="36">
        <v>3749.61</v>
      </c>
      <c r="E35" s="36"/>
      <c r="F35" s="41">
        <f t="shared" si="0"/>
        <v>7241758.79</v>
      </c>
      <c r="H35" s="40"/>
    </row>
    <row r="36" spans="1:9" s="3" customFormat="1" ht="85.5" customHeight="1" x14ac:dyDescent="0.4">
      <c r="A36" s="39" t="s">
        <v>51</v>
      </c>
      <c r="B36" s="35" t="s">
        <v>54</v>
      </c>
      <c r="C36" s="37" t="s">
        <v>75</v>
      </c>
      <c r="D36" s="36"/>
      <c r="E36" s="36">
        <v>215000</v>
      </c>
      <c r="F36" s="41">
        <f t="shared" si="0"/>
        <v>7026758.79</v>
      </c>
      <c r="H36" s="40"/>
    </row>
    <row r="37" spans="1:9" s="38" customFormat="1" ht="86.25" customHeight="1" x14ac:dyDescent="0.4">
      <c r="A37" s="39" t="s">
        <v>64</v>
      </c>
      <c r="B37" s="35" t="s">
        <v>96</v>
      </c>
      <c r="C37" s="42" t="s">
        <v>97</v>
      </c>
      <c r="D37" s="36"/>
      <c r="E37" s="36">
        <f>1171405.46-160000</f>
        <v>1011405.46</v>
      </c>
      <c r="F37" s="41">
        <f t="shared" si="0"/>
        <v>6015353.3300000001</v>
      </c>
      <c r="H37" s="40"/>
    </row>
    <row r="38" spans="1:9" ht="66.75" customHeight="1" x14ac:dyDescent="0.4">
      <c r="A38" s="39" t="s">
        <v>64</v>
      </c>
      <c r="B38" s="35" t="s">
        <v>65</v>
      </c>
      <c r="C38" s="42" t="s">
        <v>76</v>
      </c>
      <c r="D38" s="36"/>
      <c r="E38" s="36">
        <v>160000</v>
      </c>
      <c r="F38" s="41">
        <f t="shared" si="0"/>
        <v>5855353.3300000001</v>
      </c>
      <c r="H38" s="40"/>
    </row>
    <row r="39" spans="1:9" s="3" customFormat="1" ht="69" hidden="1" customHeight="1" x14ac:dyDescent="0.4">
      <c r="A39" s="39"/>
      <c r="B39" s="35"/>
      <c r="C39" s="37" t="s">
        <v>77</v>
      </c>
      <c r="D39" s="36">
        <v>0</v>
      </c>
      <c r="E39" s="36"/>
      <c r="F39" s="41">
        <f t="shared" si="0"/>
        <v>5855353.3300000001</v>
      </c>
      <c r="H39" s="40" t="str">
        <f t="shared" ref="H39:H40" si="1">+PROPER(C39)</f>
        <v/>
      </c>
    </row>
    <row r="40" spans="1:9" s="3" customFormat="1" ht="69" hidden="1" customHeight="1" x14ac:dyDescent="0.4">
      <c r="A40" s="39" t="s">
        <v>8</v>
      </c>
      <c r="B40" s="35" t="s">
        <v>8</v>
      </c>
      <c r="C40" s="37" t="s">
        <v>8</v>
      </c>
      <c r="D40" s="36"/>
      <c r="E40" s="36">
        <v>0</v>
      </c>
      <c r="F40" s="41">
        <f t="shared" si="0"/>
        <v>5855353.3300000001</v>
      </c>
      <c r="H40" s="40" t="str">
        <f t="shared" si="1"/>
        <v xml:space="preserve"> </v>
      </c>
    </row>
    <row r="41" spans="1:9" s="3" customFormat="1" ht="50.1" customHeight="1" x14ac:dyDescent="0.45">
      <c r="A41" s="22"/>
      <c r="B41" s="23"/>
      <c r="C41" s="52" t="s">
        <v>7</v>
      </c>
      <c r="D41" s="24">
        <f>SUM(D12:D40)</f>
        <v>476661.61</v>
      </c>
      <c r="E41" s="25">
        <f>SUM(E12:E40)</f>
        <v>7616990.4099999992</v>
      </c>
      <c r="F41" s="24">
        <f>+F10+D41-E41</f>
        <v>5855353.3299999991</v>
      </c>
      <c r="H41" s="48"/>
    </row>
    <row r="42" spans="1:9" s="1" customFormat="1" ht="50.1" customHeight="1" x14ac:dyDescent="0.2">
      <c r="A42" s="19"/>
      <c r="B42" s="19"/>
      <c r="C42" s="53"/>
      <c r="D42" s="7"/>
      <c r="E42" s="7"/>
      <c r="F42" s="4"/>
      <c r="G42" s="6"/>
      <c r="H42" s="49"/>
      <c r="I42" s="6"/>
    </row>
    <row r="43" spans="1:9" ht="50.1" customHeight="1" x14ac:dyDescent="0.2">
      <c r="D43" s="7"/>
      <c r="E43" s="7"/>
    </row>
    <row r="44" spans="1:9" ht="50.1" customHeight="1" x14ac:dyDescent="0.2">
      <c r="D44" s="7"/>
      <c r="E44" s="46"/>
    </row>
    <row r="46" spans="1:9" ht="50.1" customHeight="1" x14ac:dyDescent="0.2">
      <c r="F46" s="8" t="s">
        <v>8</v>
      </c>
    </row>
    <row r="49" spans="3:3" ht="50.1" customHeight="1" x14ac:dyDescent="0.2">
      <c r="C49" s="55" t="s">
        <v>8</v>
      </c>
    </row>
  </sheetData>
  <mergeCells count="10">
    <mergeCell ref="A10:A11"/>
    <mergeCell ref="B10:B11"/>
    <mergeCell ref="C10:C11"/>
    <mergeCell ref="D10:E10"/>
    <mergeCell ref="A2:F3"/>
    <mergeCell ref="A4:F4"/>
    <mergeCell ref="A6:F6"/>
    <mergeCell ref="A7:F7"/>
    <mergeCell ref="A8:F8"/>
    <mergeCell ref="A9:F9"/>
  </mergeCells>
  <phoneticPr fontId="87" type="noConversion"/>
  <pageMargins left="0.25" right="0.25" top="0.75" bottom="0.75" header="0.3" footer="0.3"/>
  <pageSetup scale="35" orientation="landscape" r:id="rId1"/>
  <rowBreaks count="1" manualBreakCount="1">
    <brk id="42" max="16383" man="1"/>
  </rowBreaks>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0"/>
  <sheetViews>
    <sheetView topLeftCell="A10" workbookViewId="0">
      <selection activeCell="L60" sqref="L60"/>
    </sheetView>
  </sheetViews>
  <sheetFormatPr defaultColWidth="9.140625"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9"/>
      <c r="F1" s="9"/>
      <c r="G1" s="9"/>
      <c r="H1" s="9"/>
      <c r="I1" s="9"/>
      <c r="J1" s="9"/>
    </row>
    <row r="2" spans="3:15" x14ac:dyDescent="0.2">
      <c r="D2" s="11"/>
      <c r="F2" s="12"/>
      <c r="G2" s="12"/>
      <c r="H2" s="12"/>
      <c r="I2" s="12"/>
      <c r="K2" s="12" t="s">
        <v>15</v>
      </c>
    </row>
    <row r="3" spans="3:15" x14ac:dyDescent="0.2">
      <c r="C3" s="10"/>
    </row>
    <row r="4" spans="3:15" x14ac:dyDescent="0.2">
      <c r="C4" s="10"/>
      <c r="J4" s="10"/>
    </row>
    <row r="5" spans="3:15" x14ac:dyDescent="0.2">
      <c r="C5" s="10"/>
      <c r="J5" s="10"/>
    </row>
    <row r="6" spans="3:15" x14ac:dyDescent="0.2">
      <c r="C6" s="10"/>
      <c r="J6" s="10"/>
    </row>
    <row r="7" spans="3:15" x14ac:dyDescent="0.2">
      <c r="C7" s="10"/>
    </row>
    <row r="9" spans="3:15" x14ac:dyDescent="0.2">
      <c r="J9" s="10"/>
    </row>
    <row r="10" spans="3:15" ht="13.5" thickBot="1" x14ac:dyDescent="0.25">
      <c r="D10" s="13"/>
      <c r="E10" s="9"/>
      <c r="F10" s="9"/>
      <c r="G10" s="9"/>
      <c r="H10" s="9"/>
      <c r="I10" s="9"/>
      <c r="J10" s="16"/>
    </row>
    <row r="13" spans="3:15" ht="13.5" thickBot="1" x14ac:dyDescent="0.25">
      <c r="E13" s="9"/>
      <c r="F13" s="9"/>
      <c r="G13" s="9"/>
      <c r="H13" s="9"/>
      <c r="I13" s="9"/>
      <c r="J13" s="9"/>
      <c r="M13" s="12" t="s">
        <v>11</v>
      </c>
      <c r="N13" s="18" t="s">
        <v>19</v>
      </c>
      <c r="O13" s="12" t="s">
        <v>22</v>
      </c>
    </row>
    <row r="14" spans="3:15" ht="12" customHeight="1" x14ac:dyDescent="0.2">
      <c r="D14" s="11"/>
      <c r="F14" s="12"/>
      <c r="G14" s="12"/>
      <c r="H14" s="12"/>
      <c r="I14" s="14"/>
      <c r="J14" s="15"/>
    </row>
    <row r="15" spans="3:15" x14ac:dyDescent="0.2">
      <c r="C15" s="10"/>
      <c r="J15" s="10"/>
    </row>
    <row r="16" spans="3:15" x14ac:dyDescent="0.2">
      <c r="C16" s="10"/>
      <c r="J16" s="10"/>
      <c r="M16" s="12" t="s">
        <v>12</v>
      </c>
    </row>
    <row r="17" spans="2:15" x14ac:dyDescent="0.2">
      <c r="C17" s="10"/>
      <c r="J17" s="10"/>
    </row>
    <row r="18" spans="2:15" x14ac:dyDescent="0.2">
      <c r="B18" s="18" t="s">
        <v>31</v>
      </c>
      <c r="J18" s="10"/>
    </row>
    <row r="19" spans="2:15" x14ac:dyDescent="0.2">
      <c r="C19" s="17" t="s">
        <v>13</v>
      </c>
      <c r="N19" s="18" t="s">
        <v>21</v>
      </c>
      <c r="O19" s="12" t="s">
        <v>29</v>
      </c>
    </row>
    <row r="20" spans="2:15" x14ac:dyDescent="0.2">
      <c r="C20" s="17" t="s">
        <v>14</v>
      </c>
      <c r="K20" s="12" t="s">
        <v>15</v>
      </c>
      <c r="O20" s="12" t="s">
        <v>30</v>
      </c>
    </row>
    <row r="21" spans="2:15" x14ac:dyDescent="0.2">
      <c r="C21" s="10"/>
      <c r="O21" s="12" t="s">
        <v>8</v>
      </c>
    </row>
    <row r="22" spans="2:15" ht="13.5" thickBot="1" x14ac:dyDescent="0.25">
      <c r="C22" s="10"/>
      <c r="D22" s="13"/>
      <c r="E22" s="9"/>
      <c r="F22" s="9"/>
      <c r="G22" s="9"/>
      <c r="H22" s="9"/>
      <c r="I22" s="9"/>
      <c r="J22" s="16"/>
    </row>
    <row r="26" spans="2:15" ht="13.5" thickBot="1" x14ac:dyDescent="0.25">
      <c r="E26" s="9"/>
      <c r="F26" s="9"/>
      <c r="G26" s="9"/>
      <c r="H26" s="9"/>
      <c r="I26" s="9"/>
      <c r="J26" s="9"/>
    </row>
    <row r="27" spans="2:15" x14ac:dyDescent="0.2">
      <c r="D27" s="11"/>
      <c r="F27" s="12"/>
      <c r="G27" s="12"/>
      <c r="H27" s="12"/>
      <c r="I27" s="14"/>
      <c r="J27" s="15"/>
      <c r="N27" s="12" t="s">
        <v>19</v>
      </c>
      <c r="O27" s="12" t="s">
        <v>22</v>
      </c>
    </row>
    <row r="28" spans="2:15" x14ac:dyDescent="0.2">
      <c r="C28" s="10"/>
      <c r="J28" s="10"/>
    </row>
    <row r="29" spans="2:15" x14ac:dyDescent="0.2">
      <c r="C29" s="10"/>
      <c r="J29" s="10"/>
    </row>
    <row r="30" spans="2:15" x14ac:dyDescent="0.2">
      <c r="C30" s="10"/>
      <c r="J30" s="10"/>
    </row>
    <row r="31" spans="2:15" x14ac:dyDescent="0.2">
      <c r="J31" s="10"/>
      <c r="L31" s="12" t="s">
        <v>16</v>
      </c>
      <c r="M31" s="12" t="s">
        <v>8</v>
      </c>
    </row>
    <row r="33" spans="3:15" x14ac:dyDescent="0.2">
      <c r="C33" s="10"/>
      <c r="L33" t="s">
        <v>35</v>
      </c>
      <c r="N33" s="12" t="s">
        <v>21</v>
      </c>
      <c r="O33" s="12" t="s">
        <v>24</v>
      </c>
    </row>
    <row r="34" spans="3:15" x14ac:dyDescent="0.2">
      <c r="C34" s="10"/>
      <c r="O34" s="12" t="s">
        <v>25</v>
      </c>
    </row>
    <row r="35" spans="3:15" ht="13.5" thickBot="1" x14ac:dyDescent="0.25">
      <c r="C35" s="10"/>
      <c r="D35" s="13"/>
      <c r="E35" s="9"/>
      <c r="F35" s="9"/>
      <c r="G35" s="9"/>
      <c r="H35" s="9"/>
      <c r="I35" s="9"/>
      <c r="J35" s="16"/>
      <c r="O35" s="12" t="s">
        <v>26</v>
      </c>
    </row>
    <row r="39" spans="3:15" ht="13.5" thickBot="1" x14ac:dyDescent="0.25">
      <c r="E39" s="9"/>
      <c r="F39" s="9"/>
      <c r="G39" s="9"/>
      <c r="H39" s="9"/>
      <c r="I39" s="9"/>
      <c r="J39" s="9"/>
    </row>
    <row r="40" spans="3:15" x14ac:dyDescent="0.2">
      <c r="D40" s="11"/>
      <c r="F40" s="12"/>
      <c r="G40" s="12"/>
      <c r="H40" s="12"/>
      <c r="I40" s="14"/>
      <c r="J40" s="15"/>
      <c r="M40" s="12" t="s">
        <v>19</v>
      </c>
      <c r="N40" s="12" t="s">
        <v>22</v>
      </c>
    </row>
    <row r="41" spans="3:15" x14ac:dyDescent="0.2">
      <c r="C41" s="10"/>
      <c r="J41" s="10"/>
    </row>
    <row r="42" spans="3:15" x14ac:dyDescent="0.2">
      <c r="C42" s="10"/>
      <c r="J42" s="10"/>
    </row>
    <row r="43" spans="3:15" x14ac:dyDescent="0.2">
      <c r="C43" s="10"/>
      <c r="J43" s="10"/>
    </row>
    <row r="44" spans="3:15" x14ac:dyDescent="0.2">
      <c r="J44" s="10"/>
      <c r="L44" s="12" t="s">
        <v>17</v>
      </c>
    </row>
    <row r="45" spans="3:15" x14ac:dyDescent="0.2">
      <c r="C45" s="17" t="s">
        <v>13</v>
      </c>
      <c r="L45" s="12" t="s">
        <v>33</v>
      </c>
    </row>
    <row r="46" spans="3:15" x14ac:dyDescent="0.2">
      <c r="C46" s="17" t="s">
        <v>14</v>
      </c>
      <c r="M46" s="12" t="s">
        <v>21</v>
      </c>
      <c r="N46" s="12" t="s">
        <v>20</v>
      </c>
    </row>
    <row r="47" spans="3:15" x14ac:dyDescent="0.2">
      <c r="C47" s="10"/>
      <c r="N47" s="12" t="s">
        <v>23</v>
      </c>
    </row>
    <row r="48" spans="3:15" ht="13.5" thickBot="1" x14ac:dyDescent="0.25">
      <c r="C48" s="10"/>
      <c r="D48" s="13"/>
      <c r="E48" s="9"/>
      <c r="F48" s="9"/>
      <c r="G48" s="9"/>
      <c r="H48" s="9"/>
      <c r="I48" s="9"/>
      <c r="J48" s="16"/>
    </row>
    <row r="51" spans="3:14" ht="13.5" thickBot="1" x14ac:dyDescent="0.25"/>
    <row r="52" spans="3:14" x14ac:dyDescent="0.2">
      <c r="D52" s="11"/>
      <c r="F52" s="12"/>
      <c r="G52" s="12"/>
      <c r="H52" s="12"/>
      <c r="I52" s="14"/>
      <c r="J52" s="15"/>
      <c r="M52" s="12" t="s">
        <v>19</v>
      </c>
      <c r="N52" s="12" t="s">
        <v>27</v>
      </c>
    </row>
    <row r="53" spans="3:14" x14ac:dyDescent="0.2">
      <c r="C53" s="10"/>
      <c r="J53" s="10"/>
    </row>
    <row r="54" spans="3:14" x14ac:dyDescent="0.2">
      <c r="C54" s="10"/>
      <c r="J54" s="10"/>
    </row>
    <row r="55" spans="3:14" x14ac:dyDescent="0.2">
      <c r="C55" s="10"/>
      <c r="J55" s="10"/>
      <c r="L55" s="12" t="s">
        <v>18</v>
      </c>
    </row>
    <row r="56" spans="3:14" x14ac:dyDescent="0.2">
      <c r="J56" s="10"/>
      <c r="M56" s="12" t="s">
        <v>34</v>
      </c>
    </row>
    <row r="57" spans="3:14" x14ac:dyDescent="0.2">
      <c r="C57" s="17" t="s">
        <v>13</v>
      </c>
    </row>
    <row r="58" spans="3:14" x14ac:dyDescent="0.2">
      <c r="C58" s="17" t="s">
        <v>14</v>
      </c>
      <c r="M58" s="12" t="s">
        <v>21</v>
      </c>
      <c r="N58" s="12" t="s">
        <v>32</v>
      </c>
    </row>
    <row r="59" spans="3:14" x14ac:dyDescent="0.2">
      <c r="C59" s="10"/>
      <c r="N59" s="12" t="s">
        <v>28</v>
      </c>
    </row>
    <row r="60" spans="3:14" ht="13.5" thickBot="1" x14ac:dyDescent="0.25">
      <c r="C60" s="10"/>
      <c r="D60" s="13"/>
      <c r="E60" s="9"/>
      <c r="F60" s="9"/>
      <c r="G60" s="9"/>
      <c r="H60" s="9"/>
      <c r="I60" s="9"/>
      <c r="J60" s="16"/>
      <c r="N60" s="12" t="s">
        <v>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DICIEMBRE 2023</vt:lpstr>
      <vt:lpstr>Sheet1</vt:lpstr>
      <vt:lpstr>'DICIEMBRE 2023'!Print_Area</vt:lpstr>
      <vt:lpstr>'DICIEMBRE 2023'!Print_Titles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Jennifer Gomez</cp:lastModifiedBy>
  <cp:lastPrinted>2023-01-11T15:11:47Z</cp:lastPrinted>
  <dcterms:created xsi:type="dcterms:W3CDTF">2006-07-11T17:39:34Z</dcterms:created>
  <dcterms:modified xsi:type="dcterms:W3CDTF">2024-01-16T13:16:37Z</dcterms:modified>
</cp:coreProperties>
</file>