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AGOSTO 2021" sheetId="11" r:id="rId1"/>
    <sheet name="Sheet1" sheetId="12" state="hidden" r:id="rId2"/>
  </sheets>
  <definedNames>
    <definedName name="_xlnm.Print_Area" localSheetId="0">'AGOSTO 2021'!$A$1:$F$169</definedName>
    <definedName name="_xlnm.Print_Titles" localSheetId="0">'AGOSTO 2021'!$6:$8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E168" i="11" l="1"/>
  <c r="D168" i="11"/>
  <c r="F162" i="11" l="1"/>
  <c r="F163" i="11" s="1"/>
  <c r="F164" i="11" s="1"/>
  <c r="F165" i="11" s="1"/>
  <c r="F166" i="11" s="1"/>
  <c r="F167" i="11" s="1"/>
  <c r="F168" i="11" s="1"/>
</calcChain>
</file>

<file path=xl/sharedStrings.xml><?xml version="1.0" encoding="utf-8"?>
<sst xmlns="http://schemas.openxmlformats.org/spreadsheetml/2006/main" count="468" uniqueCount="284">
  <si>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</si>
  <si>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</si>
  <si>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</si>
  <si>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</si>
  <si>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</si>
  <si>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</si>
  <si>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</si>
  <si>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</si>
  <si>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</si>
  <si>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</si>
  <si>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</si>
  <si>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</si>
  <si>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</si>
  <si>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</si>
  <si>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</si>
  <si>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</si>
  <si>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</si>
  <si>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</si>
  <si>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</si>
  <si>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</si>
  <si>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</si>
  <si>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</si>
  <si>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</si>
  <si>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</si>
  <si>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</si>
  <si>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</si>
  <si>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</si>
  <si>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</si>
  <si>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</si>
  <si>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</si>
  <si>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</si>
  <si>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</si>
  <si>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</si>
  <si>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</si>
  <si>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</si>
  <si>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</si>
  <si>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</si>
  <si>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13247</t>
  </si>
  <si>
    <t>P/REG. DEPOSITO POR CONCEPTO DE COMISION RECIBIDA SEGUN LEY 13-20 ARTICULO 28, PARRAFO 1, CORRESPONDIENTE A LA DISPERSION DE FECHA 02/08/2021.-</t>
  </si>
  <si>
    <t>13248</t>
  </si>
  <si>
    <t>P/REG. DEPOSITO POR CONCEPTO DE COMISION RECIBIDA SEGUN LEY 13-20 ARTICULO 28, PARRAFO 1, CORRESPONDIENTE A LA DISPERSION DE FECHA 03/08/2021.-</t>
  </si>
  <si>
    <t>13249</t>
  </si>
  <si>
    <t>P/REG. DEPOSITO POR CONCEPTO DE COMISION RECIBIDA SEGUN LEY 13-20 ARTICULO 28, PARRAFO 1, CORRESPONDIENTE A LA DISPERSION DE FECHA 04/08/2021.-</t>
  </si>
  <si>
    <t>LIB. #2067-1</t>
  </si>
  <si>
    <t>(Ernesta Minaya Rivera) Pago factura #B1500000079, por concepto de alquiler local comercial ubicado en la calle Beller #95, primer nivel, (Oficina Regional Puerto Plata),correspondiente al mes de Julio 2021.-v</t>
  </si>
  <si>
    <t>LIB. #2076-1</t>
  </si>
  <si>
    <t>(Natividad Reynoso Castillo)Pago factura #B1500000091 por concepto de alquiler local comercial No. 2 de la Plaza Reynoso (Oficina Regional Bávaro), correspondiente al mes de julio 2021.-</t>
  </si>
  <si>
    <t>LIB. #2080-1</t>
  </si>
  <si>
    <t>(EDENORTE) Pago factura #B1500214052, por concepto de servicio energía eléctrica Oficina Regional Santiago local comercial #A2-09,  #B1500214053,  Oficina Regional Santiago local comercial #A2-11,  #B1500214800, por concepto de servicio energía eléctrica Oficina Regional Puerto Plata, correspondiente al periodo 01/06/2021 al 01/07/2021.-</t>
  </si>
  <si>
    <t>LIB. #2079-1</t>
  </si>
  <si>
    <t xml:space="preserve">(Oficina Presidencial De Tecnologia) Pago  factura #B1500001178, por concepto de aporte (Alquiler) para el sostenimiento de la operación del espacio físico que ocupa la TSS en el Punto Gob-Megacentro según acuerdo de cooperación interinstitucional, correspondiente al mes de julio  2021.-
</t>
  </si>
  <si>
    <t>LIB. #2079-2</t>
  </si>
  <si>
    <t>(Oficina Presidencial De Tecnologia) Pago fact. #B1500001195, por concepto de aporte (Alquiler) para el sostenimiento de la operación del espacio físico que ocupa la TSS en el Punto Gob-D.N Sambil, según acuerdo de cooperación interinstitucional, corresp. al mes de julio 2021</t>
  </si>
  <si>
    <t>LIB. #2092-1</t>
  </si>
  <si>
    <t>(Consorcio Energetico Punta Cana Macao) Pago  factura #B1500008528, por concepto de servicios energía eléctrica Oficina Regional Bávaro, correspondiente al periodo del 07 de junio al 7 de julio 2021.</t>
  </si>
  <si>
    <t>LIB. #2096-1</t>
  </si>
  <si>
    <t xml:space="preserve">(Abraham Emilio cordero Frias) Pago  factura #B1500000121, por concepto de servicios de (15 traslado de notificación de acto de alguacil #0053, #0054, #0055,#0056,#0058,#0062,#0065,#0067,#00,#0065,#0067, #0067,#0069, #0071, #0073, #0074, #0075 y #0080/ 2021, con cuatro traslados, correspondiente al mes de junio  2021.-
</t>
  </si>
  <si>
    <t>PAGO A TRAVES DEL SIGEF (ISR 10% Y 100% ITBIS  DE PROVEEDORES DEL ESTADO) LIBRAMIENTO NO. 2067-1, FACTURA PROVEEDOR ERNESTA MINAYA RIVERA.-</t>
  </si>
  <si>
    <t>PAGO A TRAVES DEL SIGEF (ISR 10% Y 100% ITBIS  DE PROVEEDORES DEL ESTADO) LIBRAMIENTO NO. 2076-1, FACTURA PROVEEDOR NATIVIDAD REYNOSO CASTILLO.-</t>
  </si>
  <si>
    <t>PAGO A TRAVES DEL SIGEF (ISR 5%  DE PROVEEDORES DEL ESTADO) LIBRAMIENTO NO. 2080-1, FACTURA PROVEEDOR EDENORTE DOMINICANA, S. A.-</t>
  </si>
  <si>
    <t>PAGO A TRAVES DEL SIGEF (ISR 5%  DE PROVEEDORES DEL ESTADO) LIBRAMIENTO NO. 2092-1, FACTURA PROVEEDOR CONSORCIO ENERGETICO PUNTA CANA MACAO, S. A.-</t>
  </si>
  <si>
    <t>PAGO A TRAVES DEL SIGEF (ISR 10% Y 100%  DE ITBIS  PROVEEDORES DEL ESTADO) LIBRAMIENTO NO. 2096-1, FACTURA PROVEEDOR ABRAHAM EMILIO CORDERO FRIAS.-</t>
  </si>
  <si>
    <t>LIB. #2103-1</t>
  </si>
  <si>
    <t xml:space="preserve">(DOMINICAN WATCHMAN NATIONAL, S) Pago  factura #B1500000048, por concepto de servicios de vigilante de seguridad para las Oficinas ubicadas en TSS Plaza Naco y la Oficina Regional TSS Santiago correspondiente al periodo del 13/05/2021 hasta 14/06/2021, según orden de compra #TSS-2020-00197.-
</t>
  </si>
  <si>
    <t>LIB. #2110-1</t>
  </si>
  <si>
    <t xml:space="preserve">(ALARM CONTROLS &amp; SEGURIDAD) Pago  factura #B1500000232, por concepto de servicio de vigilancia y monitoreo del sistema de alarmas, para las instalaciones de la TSS, correspondiente al junio   2021.-
</t>
  </si>
  <si>
    <t>PAGO A TRAVES DEL SIGEF (ISR 5% Y 100% ITBIS DE PROVEEDORES DEL ESTADO) LIBRAMIENTO NO. 2103-1, FACTURA PROVEEDOR DOMINICAN W NATIONAL, S A.-</t>
  </si>
  <si>
    <t>PAGO A TRAVES DEL SIGEF (ISR 5% Y 100% ITBIS DE PROVEEDORES DEL ESTADO) LIBRAMIENTO NO. 2110-1, FACTURA PROVEEDOR ALARM CONTROLS SEGURIDAD,C. POR A.-</t>
  </si>
  <si>
    <t>LIB. #2113-1</t>
  </si>
  <si>
    <t>PAGO A TRAVES DEL SIGEF (ISR 5%  DE PROVEEDORES DEL ESTADO) LIBRAMIENTO NO. 2113-1, FACTURA PROVEEDOR SOLUMAN INDUSTRIAL, EIRL.-</t>
  </si>
  <si>
    <t>LIB. #2141-1</t>
  </si>
  <si>
    <t>P/REG. LIB. #2141-1, POR CONCEPTO DE NOMINA HORAS EXTRAORDINARIAS, CORRESPONDIENTE AL MES DE MAYO/2021, S/ANEXOS.-</t>
  </si>
  <si>
    <t xml:space="preserve">(SOLUMAN INDUSTRIAL, EIRL) Pago  factura #B1500000111, por concepto de adquisición de artículos ferreteros, para uso de la TSS, según orden de compra #TSS-2021-00074.
</t>
  </si>
  <si>
    <t>13250</t>
  </si>
  <si>
    <t>P/REG. DEPOSITO POR CONCEPTO DE COMISION RECIBIDA SEGUN LEY 13-20 ARTICULO 28, PARRAFO 1, CORRESPONDIENTE A LA DISPERSION DE FECHA 05/08/2021.-</t>
  </si>
  <si>
    <t>13251</t>
  </si>
  <si>
    <t>P/REG. DEPOSITO POR CONCEPTO DE COMISION RECIBIDA SEGUN LEY 13-20 ARTICULO 28, PARRAFO 1, CORRESPONDIENTE A LA DISPERSION DE FECHA 06/08/2021.-</t>
  </si>
  <si>
    <t>LIB. #2123-1</t>
  </si>
  <si>
    <t xml:space="preserve">(UNIFIELD COMMUNICATIONS, SRL) Pago  fact. #B1500000099, por concepto de servicio de renta enlace de fibra óptica ITU-65D, 2 hilos (Fibra Oscura), desde el Data Center TSS Plaza Naco hasta el Data Center edificio TSS 2do. piso, correspondiente al periodo del 1/06/2021 hasta el 30/06/2021, según orden de compra #TSS-2020-00100 y contrato No.
</t>
  </si>
  <si>
    <t>LIB. #2144-1</t>
  </si>
  <si>
    <t>(INVERSIONES SANFRA SRL) Pago  factura #B1500000342, por concepto de servicio de conserjería y limpieza para las oficinas Administrativa de la TSS ubicadas en Santo Domingo y Santiago,</t>
  </si>
  <si>
    <t>LIB. #2145-1</t>
  </si>
  <si>
    <t xml:space="preserve">(Seguros Banreservas) Pago  factura #B1500029993, por concepto de póliza No. 2-2-102-0034304 (Seguro Colectivos de Vida) y  #B1500029995, por concepto de póliza No. 2-2-109-0034205 (Asistencia Funeraria Colectivo) de los colaboradores de la TSS, correspondiente al período del 01/07/2021 al 31/07/2021.-
</t>
  </si>
  <si>
    <t>LIB. #2147-1</t>
  </si>
  <si>
    <t xml:space="preserve">(Consultores de Datos del Caribe) Pago  factura #B1500000932, por concepto de servicios de consulta de datos, correspondiente al periodo del 10/06/2021 hasta el 09/07/2021.-
</t>
  </si>
  <si>
    <t>LIB. #2148-1</t>
  </si>
  <si>
    <t>(DOMINICAN WATCHMAN NATIONAL, S.A.) Pago factura #B1500000049, por concepto de servicios de vigilante de seguridad para las Oficinas ubicadas en TSS Plaza Naco y la Oficina Regional TSS Santiago, correspondiente al periodo del 15/06/2021 hasta 12/07/2021, según orden de compra #TSS-2020-00197.-</t>
  </si>
  <si>
    <t>LIB. #2151-1</t>
  </si>
  <si>
    <t xml:space="preserve">(Editora Del Caribe, C. Por A.) Pago factura #B1500003072, por concepto Renovación de suscripción por 12 meses, el Periódico El Caribe y suscripción adicional-TSS-UC-CD-2021-0026”, periodo 08/07/2021 al 07/07/2022,  según orden de compra #TSS-2021-00089.-
</t>
  </si>
  <si>
    <t>LIB. #2152-1</t>
  </si>
  <si>
    <t xml:space="preserve">(Listin Diario) Pago  factura #B1500005923 Y  #B1500005924,  por concepto Renovación de suscripción por 12 meses, el Periódico Listín Diario y suscripción adicional-TSS-UC-CD-2021-0026”, Periodo 09/07/2021 hasta 08/07/2022
</t>
  </si>
  <si>
    <t>PAGO A TRAVES DEL SIGEF (ISR 5% Y 30% ITBIS DE PROVEEDORES DEL ESTADO) LIBRAMIENTO NO. 2123-1, FACTURA PROVEEDOR UNIFIED COMMUNICATIONS, SRL.-</t>
  </si>
  <si>
    <t>PAGO A TRAVES DEL SIGEF (ISR 5% Y 30% ITBIS DE PROVEEDORES DEL ESTADO) LIBRAMIENTO NO. 2144-1, FACTURA PROVEEDOR INVERSIONES SANFRA, SRL.-</t>
  </si>
  <si>
    <t>PAGO A TRAVES DEL SIGEF (ISR 5%  DE PROVEEDORES DEL ESTADO) LIBRAMIENTO NO. 2145-1, FACTURA PROVEEDOR SEGUROS RESERVAS, S. A..-</t>
  </si>
  <si>
    <t>PAGO A TRAVES DEL SIGEF (ISR 5% Y 30&amp; ITBIS  DE PROVEEDORES DEL ESTADO) LIBRAMIENTO NO. 2147-1, FACTURA PROVEEDOR CONSULTORES DE DATOS DEL CARIBE, S. A</t>
  </si>
  <si>
    <t>PAGO A TRAVES DEL SIGEF (ISR 5% Y 100% ITBIS  DE PROVEEDORES DEL ESTADO) LIBRAMIENTO NO. 2148-1, FACTURA PROVEEDOR DOMINICAN W NATIONAL, S. A.</t>
  </si>
  <si>
    <t>PAGO A TRAVES DEL SIGEF (ISR 5%   DE PROVEEDORES DEL ESTADO) LIBRAMIENTO NO. 2151-1, FACTURA PROVEEDOR EDITORA DEL CARIBE, C. POR A.-</t>
  </si>
  <si>
    <t>PAGO A TRAVES DEL SIGEF (ISR 5%   DE PROVEEDORES DEL ESTADO) LIBRAMIENTO NO. 2152-1, FACTURA PROVEEDOR EDITORA LISTIN DIARIO, S.  A.-</t>
  </si>
  <si>
    <t>13252</t>
  </si>
  <si>
    <t>P/REG. DEPOSITO POR CONCEPTO DE COMISION RECIBIDA SEGUN LEY 13-20 ARTICULO 28, PARRAFO 1, CORRESPONDIENTE A LA DISPERSION DE FECHA 09/08/2021.-</t>
  </si>
  <si>
    <t>LIB. #2155-1</t>
  </si>
  <si>
    <t xml:space="preserve">(Editora Hoy, C. Por A.) Pago factura #B1500004107, por concepto de publicación de 2 aviso en prensa “Convocatoria a Licitación Pública Nacional”, los días 29 y 30 diciembre 2020, según orden de compra #TSS-2020-00212.-
</t>
  </si>
  <si>
    <t>PAGO A TRAVES DEL SIGEF (ISR 5%   DE PROVEEDORES DEL ESTADO) LIBRAMIENTO NO. 2155-1, FACTURA PROVEEDOR EDITORA HOY, SAS.-</t>
  </si>
  <si>
    <t>13253</t>
  </si>
  <si>
    <t>P/REG. DEPOSITO POR CONCEPTO DE COMISION RECIBIDA SEGUN LEY 13-20 ARTICULO 28, PARRAFO 1, CORRESPONDIENTE A LA DISPERSION DE FECHA 10/08/2021.-</t>
  </si>
  <si>
    <t>13255</t>
  </si>
  <si>
    <t>P/REG. DEPOSITO POR CONCEPTO DE COMISION RECIBIDA SEGUN LEY 13-20 ARTICULO 28, PARRAFO 1, CORRESPONDIENTE A LA DISPERSION DE FECHA 11/08/2021.-</t>
  </si>
  <si>
    <t>13256</t>
  </si>
  <si>
    <t>P/REG. DEPOSITO POR CONCEPTO DE COMISION RECIBIDA SEGUN LEY 13-20 ARTICULO 28, PARRAFO 1, CORRESPONDIENTE A LA DISPERSION DE FECHA 12/08/2021.-</t>
  </si>
  <si>
    <t>13/8/21</t>
  </si>
  <si>
    <t>LIB. #2188-1</t>
  </si>
  <si>
    <t>(AGUA PLANETA AZUL, S.A.) Pago factura #B1500091971 por concepto de compra de 35 botellones de agua de 5 galones, para uso común de la TSS, según orden de compra No. TSS-2020-00142 y ORDEN DE COMPRA NO. TSS-2020-00142</t>
  </si>
  <si>
    <t>PAGO A TRAVES DEL SIGEF (ISR 5%  DE PROVEEDORES DEL ESTADO) LIBRAMIENTO NO. 2188-1, FACTURA PROVEEDOR AGUA PLANETA AZUL, C. POR A.</t>
  </si>
  <si>
    <t>13257</t>
  </si>
  <si>
    <t>P/REG. DEPOSITO POR CONCEPTO DE COMISION RECIBIDA SEGUN LEY 13-20 ARTICULO 28, PARRAFO 1, CORRESPONDIENTE A LA DISPERSION DE FECHA 13/08/2021.-</t>
  </si>
  <si>
    <t>17/8/21</t>
  </si>
  <si>
    <t>13258</t>
  </si>
  <si>
    <t>P/REG. DEPOSITO POR CONCEPTO DE COMISION RECIBIDA SEGUN LEY 13-20 ARTICULO 28, PARRAFO 1, CORRESPONDIENTE A LA DISPERSION DE FECHA 17/08/2021.-</t>
  </si>
  <si>
    <t>18/8/21</t>
  </si>
  <si>
    <t>13259</t>
  </si>
  <si>
    <t>P/REG. DEPOSITO POR CONCEPTO DE COMISION RECIBIDA SEGUN LEY 13-20 ARTICULO 28, PARRAFO 1, CORRESPONDIENTE A LA DISPERSION DE FECHA 18/08/2021.-</t>
  </si>
  <si>
    <t>19/8/21</t>
  </si>
  <si>
    <t>13260</t>
  </si>
  <si>
    <t>P/REG. DEPOSITO POR CONCEPTO DE COMISION RECIBIDA SEGUN LEY 13-20 ARTICULO 28, PARRAFO 1, CORRESPONDIENTE A LA DISPERSION DE FECHA 19/08/2021.-</t>
  </si>
  <si>
    <t>20/8/21</t>
  </si>
  <si>
    <t>13261</t>
  </si>
  <si>
    <t>P/REG. DEPOSITO POR CONCEPTO DE COMISION RECIBIDA SEGUN LEY 13-20 ARTICULO 28, PARRAFO 1, CORRESPONDIENTE A LA DISPERSION DE FECHA 20/08/2021.-</t>
  </si>
  <si>
    <t>23/8/21</t>
  </si>
  <si>
    <t>LIB. #2279-1</t>
  </si>
  <si>
    <t xml:space="preserve">(Banco Reservas) Pago Consumo de combustible Visa Flotilla corporativa TSS, correspondiente al corte 02 de agosto 2021.
</t>
  </si>
  <si>
    <t>LIB. #2411-1</t>
  </si>
  <si>
    <t>P/REG. LIB. #2411-1, POR CONCEPTO DE NOMINA DE SUELDOS PERSONAL PROBATORIO, CORRESPONDIENTE AL MES DE AGOSTO/2021, S/ANEXOS.-</t>
  </si>
  <si>
    <t>LIB. #2413-1</t>
  </si>
  <si>
    <t>P/REG. LIB. #2413-1, POR CONCEPTO DE NOMINA COMPENSACION MILITAR, CORRESPONDIENTE AL MES DE AGOSTO/2021, S/ANEXOS.-</t>
  </si>
  <si>
    <t>LIB. #2415-1</t>
  </si>
  <si>
    <t>P/REG. LIB. #2415-1, POR CONCEPTO DE NOMINA PERSONAL EN TRAMITE DE PENSION, CORRESPONDIENTE AL MES DE AGOSTO/2021, S/ANEXOS.-</t>
  </si>
  <si>
    <t>LIB. #2417-1</t>
  </si>
  <si>
    <t>P/REG. LIB. #2417-1, POR CONCEPTO DE NOMINA PERSONAL CARACTER EVENTUAL, CORRESPONDIENTE AL MES DE AGOSTO /2021, S/ANEXOS.-</t>
  </si>
  <si>
    <t>LIB. #2421-1</t>
  </si>
  <si>
    <t>P/REG. LIB. #2421-1, POR CONCEPTO DE NOMINA PERSONAL FIJO, CORRESPONDIENTE AL MES DE AGOSTO/2021, S/ANEXOS.-</t>
  </si>
  <si>
    <t>LIB. #2441-1</t>
  </si>
  <si>
    <t>P/REG. LIB. #2441-1, POR CONCEPTO DE NOMINA COMPENSACION ALIMENTICIA, CORRESPONDIENTE AL MES DE AGOSTO /2021, S/ANEXOS.</t>
  </si>
  <si>
    <t>LIB. #2443-1</t>
  </si>
  <si>
    <t>P/REG. LIB. #2443-1, POR CONCEPTO DE NOMINA COMPENSACION POR TRANSPORTE, CORRESPONDIENTE AL MES DE AGOSTO /2021, S/ANEXOS.</t>
  </si>
  <si>
    <t>LIB. #2437-1</t>
  </si>
  <si>
    <t>P/REG. LIB. #2437-1, POR CONCEPTO DE NOMINA PERSONAL CONTRATADOS TEMPOREROS, CORRESPONDIENTE AL MES DE AGOSTO/2021, S/ANEXOS.-</t>
  </si>
  <si>
    <t>13264</t>
  </si>
  <si>
    <t>P/REG. DEPOSITO POR CONCEPTO DE COMISION RECIBIDA SEGUN LEY 13-20 ARTICULO 28, PARRAFO 1, CORRESPONDIENTE A LA DISPERSION DE FECHA 23/08/2021.-</t>
  </si>
  <si>
    <t>LIB. #2280-1</t>
  </si>
  <si>
    <t>PAGO A TRAVES DEL SIGEF (ISR 5%   DE PROVEEDORES DEL ESTADO) LIBRAMIENTO NO. 2280-1, FACTURA PROVEEDOR EDESUR DOMINICANA, S. A..-</t>
  </si>
  <si>
    <t>LIB. #2283-1</t>
  </si>
  <si>
    <t>PAGO A TRAVES DEL SIGEF (ISR 5%   DE PROVEEDORES DEL ESTADO) LIBRAMIENTO NO. 2283-1, FACTURA PROVEEDOR JORDAD, SRL.-</t>
  </si>
  <si>
    <t>LIB. #2284-1</t>
  </si>
  <si>
    <t>PAGO A TRAVES DEL SIGEF (ISR 5%   DE PROVEEDORES DEL ESTADO) LIBRAMIENTO NO. 2284-1, FACTURA PROVEEDOR JORDAD, SRL.-</t>
  </si>
  <si>
    <t>LIB. #2286-1</t>
  </si>
  <si>
    <t>PAGO A TRAVES DEL SIGEF (ISR 5%   DE PROVEEDORES DEL ESTADO) LIBRAMIENTO NO. 2286-1, FACTURA PROVEEDOR JORDAD, SRL.-</t>
  </si>
  <si>
    <t>(INMOBILIARIA JORDAD, S.A.) Pago factura #B1500000143, por concepto de alquiler de los locales A2-9 y A2-11 de la Plaza Jorge (Oficina Regional Santiago), correspondiente MES DE MARZO 2021.-</t>
  </si>
  <si>
    <t>(INMOBILIARIA JORDAD, S.A.) Pago factura #B1500000140, por concepto de alquiler de los locales A2-9 y A2-11 de la Plaza Jorge (Oficina Regional Santiago), corresp. al mes de febrero 2021</t>
  </si>
  <si>
    <t>(INMOBILIARIA JORDAD, S.A.) P/reg. factura #B1500000152, por concepto de alquiler de los locales A2-9 y A2-11 de la Plaza Jorge (Oficina Regional Santiago), corresp. al mes de mayo 2021.</t>
  </si>
  <si>
    <t xml:space="preserve">(Edesur) P/reg. factura # B1500231196 y #B1500231195, por concepto de servicio energía eléctrica del local comercial No. 1-D y No. 2-D del Condominio Clavel (Plaza Naco), correspondientes al al periodo 02/6/2021 al 02/07/2021.- </t>
  </si>
  <si>
    <t>24/8/21</t>
  </si>
  <si>
    <t>13266</t>
  </si>
  <si>
    <t>P/REG. DEPOSITO POR CONCEPTO DE COMISION RECIBIDA SEGUN LEY 13-20 ARTICULO 28, PARRAFO 1, CORRESPONDIENTE A LA DISPERSION DE FECHA 24/08/2021.-</t>
  </si>
  <si>
    <t>LIB. #2292-1</t>
  </si>
  <si>
    <t>(INMOBILIARIA JORDAD, S.A.) Pago  factura #B1500000148, por concepto de alquiler de los locales A2-9 y A2-11 de la Plaza Jorge (Oficina Regional Santiago), corresp. al mes de Abril 2021.-</t>
  </si>
  <si>
    <t>LIB. #2293-1</t>
  </si>
  <si>
    <t>(INMOBILIARIA JORDAD, S.A.) Pago  factura #B1500000154, por concepto de alquiler de los locales A2-9 y A2-11 de la Plaza Jorge (Oficina Regional Santiago), corresp. al mes de junio 2021.-</t>
  </si>
  <si>
    <t>LIB. #2294-1</t>
  </si>
  <si>
    <t>(INMOBILIARIA JORDAD, S.A.) Pago  factura #B1500000157, por concepto de alquiler de los locales A2-9 y A2-11 de la Plaza Jorge (Oficina Regional Santiago), corresp. al mes de julio 2021</t>
  </si>
  <si>
    <t>LIB. #2309-1</t>
  </si>
  <si>
    <t>(INMOBILIARIA JORDAD, S.A.) Pago factura #B1500000146, por concepto de cuota de mantenimiento de los locales A2-9 y A2-11 de la Plaza Jorge (Oficina Regional Santiago), correspondiente AL MES DE FEBRERO 2021 (SUSTITUYE FACT. REG. EN FEBRERO 2021.-</t>
  </si>
  <si>
    <t>LIB. #2310-1</t>
  </si>
  <si>
    <t>(INMOBILIARIA JORDAD, S.A.) Pago factura #B1500000147, por concepto de cuota de mantenimiento de los locales A2-9 y A2-11 de la Plaza Jorge (Oficina Regional Santiago), correspondiente MES DE MARZO 2021.-</t>
  </si>
  <si>
    <t>LIB. #2311-1</t>
  </si>
  <si>
    <t>(INMOBILIARIA JORDAD, S.A.) Pago  factura #B1500000151, por concepto de cuota de mantenimiento de los locales A2-9 y A2-11 de la Plaza Jorge (Oficina Regional Santiago), correspondiente mes de abril 2021.-</t>
  </si>
  <si>
    <t>LIB. #2312-1</t>
  </si>
  <si>
    <t>(INMOBILIARIA JORDAD, S.A.) Pago  factura #B1500000153, por concepto de cuota de mantenimiento de los locales A2-9 y A2-11 de la Plaza Jorge (Oficina Regional Santiago), correspondiente a mayo 2021.-</t>
  </si>
  <si>
    <t>LIB. #2313-1</t>
  </si>
  <si>
    <t>(INMOBILIARIA JORDAD, S.A.) Pago factura #B1500000155, por concepto de cuota de mantenimiento de los locales A2-9 y A2-11 de la Plaza Jorge (Oficina Regional Santiago), corresp. MES DE JUNIO 2021.-</t>
  </si>
  <si>
    <t>LIB. #2314-1</t>
  </si>
  <si>
    <t>(INMOBILIARIA JORDAD, S.A.) Pago  factura #B1500000158, por concepto de cuota de mantenimiento de los locales A2-9 y A2-11 de la Plaza Jorge (Oficina Regional Santiago), correspondiente a al mes de Julio 2021.-</t>
  </si>
  <si>
    <t>LIB. #2320-1</t>
  </si>
  <si>
    <t>(EDITORA NUEVO DIARIO , S. A.) Pago factura #B1500003135, por concepto de publicación aviso en prensa “Aviso de Concurso Externos “el día 27/07/2021, según orden de compra No. TSS-2021-0009</t>
  </si>
  <si>
    <t>LIB. #2321-1</t>
  </si>
  <si>
    <t>(Software Santo Domingo) P/reg. factura #B1500000008, por concepto de servicios Desarrollo y cambios de funcionalidades en Software Contabilidad SUIR, realizados a solicitud de la TSS desde el 12 febrero 2020 hasta el 18 mayo 2021 .-</t>
  </si>
  <si>
    <t>LIB. #2325-1</t>
  </si>
  <si>
    <t>(Wendy'S Muebles, SRL) P/reg. factura #B1500000183, por concepto de cuota de mantenimiento de los locales comerciales No. 1-D y 2-D del Condominio Clavel (Plaza Naco), correspondiente al mes de julio 2021.-</t>
  </si>
  <si>
    <t>LIB. #2327-1</t>
  </si>
  <si>
    <t>(SOSTENIBILIDAD 3RS, INC) Pago  factura #B1500000015, por servicios de recogida residuos reciclables, Proyecto 3Rs, correspondiente al mes de julio 2021, según orden de compra #TSS-2021</t>
  </si>
  <si>
    <t>LIB. #2328-1</t>
  </si>
  <si>
    <t>(ALARM CONTROLS) Pago  factura #B1500000236, por concepto de servicio de vigilancia y monitoreo del sistema de alarmas, para las instalaciones de la TSS, correspondiente al mes de julio   2021.-</t>
  </si>
  <si>
    <t>LIB. #2323-1</t>
  </si>
  <si>
    <t>(Esmeralda Caceres De Los Santos)  Pago  factura #B1500000523, por concepto de servicios de fumigación y control de plagas para las oficinas de la TSS ubicadas en Plaza Naco y Torre DE LA SEGURIDAD SOCIAL, CORRESP. AL MES DE JUNIO 2021.-</t>
  </si>
  <si>
    <t>LIB. #2324-1</t>
  </si>
  <si>
    <t>(Esmeralda Caceres De Los Santos) Pago  factura #B1500000530, por concepto de servicios de fumigación y control de plagas para las oficinas de la TSS ubicadas en Plaza Naco y Torre de la Seguridad Social, correspondiente al mes de junio 2021, según orden de compra #TSS-2021-00070 y contrato No. CSV-0521-03.- (Servicio 02/12).-</t>
  </si>
  <si>
    <t>PAGO A TRAVES DEL SIGEF (ISR 5%   DE PROVEEDORES DEL ESTADO) LIBRAMIENTO NO. 2292-1, FACTURA PROVEEDOR INMOBILIARIA JORDAD, SRL</t>
  </si>
  <si>
    <t>PAGO A TRAVES DEL SIGEF (ISR 5%   DE PROVEEDORES DEL ESTADO) LIBRAMIENTO NO. 2293-1, FACTURA PROVEEDOR INMOBILIARIA JORDAD, SRL</t>
  </si>
  <si>
    <t>PAGO A TRAVES DEL SIGEF (ISR 5%   DE PROVEEDORES DEL ESTADO) LIBRAMIENTO NO. 2294-1, FACTURA PROVEEDOR INMOBILIARIA JORDAD, SRL</t>
  </si>
  <si>
    <t>PAGO A TRAVES DEL SIGEF (ISR 5%   DE PROVEEDORES DEL ESTADO) LIBRAMIENTO NO. 2309-1, FACTURA PROVEEDOR INMOBILIARIA JORDAD, SRL</t>
  </si>
  <si>
    <t>PAGO A TRAVES DEL SIGEF (ISR 5%   DE PROVEEDORES DEL ESTADO) LIBRAMIENTO NO. 2310-1, FACTURA PROVEEDOR INMOBILIARIA JORDAD, SRL</t>
  </si>
  <si>
    <t>PAGO A TRAVES DEL SIGEF (ISR 5%   DE PROVEEDORES DEL ESTADO) LIBRAMIENTO NO. 2311-1, FACTURA PROVEEDOR INMOBILIARIA JORDAD, SRL</t>
  </si>
  <si>
    <t>PAGO A TRAVES DEL SIGEF (ISR 5%   DE PROVEEDORES DEL ESTADO) LIBRAMIENTO NO. 2312-1, FACTURA PROVEEDOR INMOBILIARIA JORDAD, SRL</t>
  </si>
  <si>
    <t>PAGO A TRAVES DEL SIGEF (ISR 5%   DE PROVEEDORES DEL ESTADO) LIBRAMIENTO NO. 2313-1, FACTURA PROVEEDOR INMOBILIARIA JORDAD, SRL</t>
  </si>
  <si>
    <t>PAGO A TRAVES DEL SIGEF (ISR 5%   DE PROVEEDORES DEL ESTADO) LIBRAMIENTO NO. 2314-1, FACTURA PROVEEDOR INMOBILIARIA JORDAD, SRL</t>
  </si>
  <si>
    <t>PAGO A TRAVES DEL SIGEF (ISR 5%   DE PROVEEDORES DEL ESTADO) LIBRAMIENTO NO. 2320-1, FACTURA PROVEEDOR EDITORA EL NUEVO DIARIO, S. A.</t>
  </si>
  <si>
    <t>PAGO A TRAVES DEL SIGEF (ISR 5% Y 30% DE ITBIS   DE PROVEEDORES DEL ESTADO) LIBRAMIENTO NO. 2321-1, FACTURA PROVEEDOR SOFTWARE SANTO DOMINGO, SRL.-</t>
  </si>
  <si>
    <t>PAGO A TRAVES DEL SIGEF (ISR 5%  DE PROVEEDORES DEL ESTADO) LIBRAMIENTO NO. 2325-1, FACTURA PROVEEDOR WENDY'S MUEBLES, SRL.-</t>
  </si>
  <si>
    <t>PAGO A TRAVES DEL SIGEF (ISR 5% Y 100% DE ITBIS  DE PROVEEDORES DEL ESTADO) LIBRAMIENTO NO. 2328-1, FACTURA PROVEEDOR ALARM CONTROLS SEGURIDAD C POR A.-</t>
  </si>
  <si>
    <t>PAGO A TRAVES DEL SIGEF (ISR 10% Y 100% DE ITBIS  DE PROVEEDORES DEL ESTADO) LIBRAMIENTO NO. 2323-1, FACTURA PROVEEDOR ESMERALDA CACERES DE LOS SANTOS.-</t>
  </si>
  <si>
    <t>PAGO A TRAVES DEL SIGEF (ISR 10% Y 100% DE ITBIS  DE PROVEEDORES DEL ESTADO) LIBRAMIENTO NO. 2324-1, FACTURA PROVEEDOR ESMERALDA CACERES DE LOS SANTOS.-</t>
  </si>
  <si>
    <t>25/8/21</t>
  </si>
  <si>
    <t>13267</t>
  </si>
  <si>
    <t>P/REG. DEPOSITO POR CONCEPTO DE COMISION RECIBIDA SEGUN LEY 13-20 ARTICULO 28, PARRAFO 1, CORRESPONDIENTE A LA DISPERSION DE FECHA 25/08/2021.-</t>
  </si>
  <si>
    <t>LIB. #2358-1</t>
  </si>
  <si>
    <t>(UNIFIELD COMMUNICATIONS, SRL) Pago  fact. #B1500000106, por concepto de servicio de renta enlace de fibra óptica ITU-65D, 2 hilos (Fibra Oscura), desde el Data Center TSS Plaza Naco hasta el meet-point Room del Nap del caribe, corresp. al mes de Julio 2021, según contrato No. CAL-0221-01.-</t>
  </si>
  <si>
    <t>LIB. #2359-1</t>
  </si>
  <si>
    <t>(COLUMBUS NETWORKS DOMINICANA,) Pago fact. #B1500002523, por concepto de varios servicios de Internet (Instalados en Nap del Caribe y Torre SS), correspondiente al mes de julio  2021.</t>
  </si>
  <si>
    <t>LIB. #2360-1</t>
  </si>
  <si>
    <t>(Editora Hoy, C. Por A.) Pago factura #B1500004107, por concepto de publicación de 2 aviso en prensa “Convocatoria a Licitación Pública Nacional”, los días 29 y 30 diciembre 2020, según orden de compra #TSS-2020-00212.-</t>
  </si>
  <si>
    <t>LIB. #2361-1</t>
  </si>
  <si>
    <t>(Wendy'S Muebles, SRL) Pago factura #B1500000181, por concepto compra de Adquisición de (1) Bebedero G.E Negro/Gris (GXCFS-7CCSS) para uso común de la TSS, según orden de compra #TSS-2021-00085.-</t>
  </si>
  <si>
    <t>LIB. #2362-1</t>
  </si>
  <si>
    <t>(GTG Industrial, SRL) Pago  factura #B1500001905, por concepto de compra de compra de (4,000) Mascarillas quirúrgicas desechables, para uso colaboradores de la TSS, según orden de compra  #TSS-2021-00097.-</t>
  </si>
  <si>
    <t>LIB. #2363-1</t>
  </si>
  <si>
    <t>(Actualidades) Pago factura #B1500000686, por concepto de adquisición de 2 bebedero General Electric (GXCFS-7CCSS), para uso de la TSS, según orden de compra #TSS-2021-00086</t>
  </si>
  <si>
    <t>LIB. #2364-1</t>
  </si>
  <si>
    <t>(MIXFACILITY ARL, SRL) Pago  factura #B1500000007, por concepto de adquisición de (1) Aire Acondicionad de 5 toneladas para la oficina Regional Santiago, a todo costo, según según orden de compra #TSS-2021-00082.</t>
  </si>
  <si>
    <t>PAGO A TRAVES DEL SIGEF (ISR 5% Y 30% DEL ITBIS  DE PROVEEDORES DEL ESTADO) LIBRAMIENTO NO. 2358-1, FACTURA PROVEEDOR UNIFIED COMMUNICATIONS, SRL</t>
  </si>
  <si>
    <t>PAGO A TRAVES DEL SIGEF (ISR 5%   DE PROVEEDORES DEL ESTADO) LIBRAMIENTO NO. 2359-1, FACTURA PROVEEDOR COLUMBUS NETWORKS DOMINICANA, S. A.</t>
  </si>
  <si>
    <t>PAGO A TRAVES DEL SIGEF (ISR 5%   DE PROVEEDORES DEL ESTADO) LIBRAMIENTO NO. 2360-1, FACTURA PROVEEDOR EDITORA HOY, SAS.</t>
  </si>
  <si>
    <t>PAGO A TRAVES DEL SIGEF (ISR 5%   DE PROVEEDORES DEL ESTADO) LIBRAMIENTO NO. 2361-1, FACTURA PROVEEDOR WENDY'S MUEBLES, SRL.</t>
  </si>
  <si>
    <t>PAGO A TRAVES DEL SIGEF (ISR 5%   DE PROVEEDORES DEL ESTADO) LIBRAMIENTO NO. 2362-1, FACTURA PROVEEDOR , SRL.</t>
  </si>
  <si>
    <t>PAGO A TRAVES DEL SIGEF (ISR 5%   DE PROVEEDORES DEL ESTADO) LIBRAMIENTO NO. 2363-1, FACTURA PROVEEDOR , ACTUALIDADES VD, SRL.</t>
  </si>
  <si>
    <t>PAGO A TRAVES DEL SIGEF (ISR 5%   DE PROVEEDORES DEL ESTADO) LIBRAMIENTO NO. 2364-1, FACTURA PROVEEDOR , MIXFACILITY ARL, SRL.</t>
  </si>
  <si>
    <t>26/8/21</t>
  </si>
  <si>
    <t>13269</t>
  </si>
  <si>
    <t>P/REG. DEPOSITO POR CONCEPTO DE COMISION RECIBIDA SEGUN LEY 13-20 ARTICULO 28, PARRAFO 1, CORRESPONDIENTE A LA DISPERSION DE FECHA 26/08/2021.-</t>
  </si>
  <si>
    <t>LIB. #2365-1</t>
  </si>
  <si>
    <t>(GRUPO MARTE ROMAN, SRL) Pago  factura #B1500000378, por concepto de compra de 3 Microonda Panasonic inverter 1.2”, para uso común de la TSS, según orden de compra #TSS-2021-00083..-</t>
  </si>
  <si>
    <t>LIB. #2366-1</t>
  </si>
  <si>
    <t>(Delta Comercial, S.A.) Pago  factura #B1500012217, por concepto de servicios de mantenimiento del vehículo Toyota Prius (TSS-002508), según orden de compra #TSS-2021-00038.-</t>
  </si>
  <si>
    <t>LIB. #2367-1</t>
  </si>
  <si>
    <t>(MAXI BODEGAS) Pago  factura #B1500000771, por concepto compra de Adquisición de (3) Cafeteras Eléctrica de 12 tazas para uso común de la TSS, según orden de compra #TSS-2021</t>
  </si>
  <si>
    <t>LIB. #2368-1</t>
  </si>
  <si>
    <t>(UNIFIELD COMMUNICATIONS, SRL) Pago  fact. #B1500000105, por concepto de servicio de renta enlace de fibra óptica ITU-65D, 2 hilos (Fibra Oscura), desde el Data Center TSS Plaza Naco hasta e el Data Center edificio TSS 2do. piso, corresp. al periodo del 1/07/2021 hasta el 31/07/2021, según orden de compra #TSS-2020-00100 y contrato No. CSV-0720-01.-</t>
  </si>
  <si>
    <t>PAGO A TRAVES DEL SIGEF (ISR 5% Y 30% ITBIS  DE PROVEEDORES DEL ESTADO) LIBRAMIENTO NO. 2368-1, FACTURA PROVEEDOR UNIFIED COMMUNICATIONS, SRL</t>
  </si>
  <si>
    <t>PAGO A TRAVES DEL SIGEF (ISR 5%  DE PROVEEDORES DEL ESTADO) LIBRAMIENTO NO. 2367-1, FACTURA PROVEEDOR MAXIBODEGAS EOP DEL CARIBE, SRL</t>
  </si>
  <si>
    <t>PAGO A TRAVES DEL SIGEF (ISR 5%  DE PROVEEDORES DEL ESTADO) LIBRAMIENTO NO. 2366-1, FACTURA PROVEEDOR DELTA COMERCIAL, S.A-</t>
  </si>
  <si>
    <t>PAGO A TRAVES DEL SIGEF (ISR 5%  DE PROVEEDORES DEL ESTADO) LIBRAMIENTO NO. 2365-1, FACTURA PROVEEDOR GRUPO MARTE ROMAN, SRL-</t>
  </si>
  <si>
    <t>27/8/21</t>
  </si>
  <si>
    <t>13270</t>
  </si>
  <si>
    <t>P/REG. DEPOSITO POR CONCEPTO DE COMISION RECIBIDA SEGUN LEY 13-20 ARTICULO 28, PARRAFO 1, CORRESPONDIENTE A LA DISPERSION DE FECHA 27/08/2021.-</t>
  </si>
  <si>
    <t>28/8/21</t>
  </si>
  <si>
    <t>LIB. #2381-1</t>
  </si>
  <si>
    <t>(Natividad Reynoso Castillo) Pago  factura #B1500000093 por concepto de alquiler local comercial No. 2 de la Plaza Reynoso (Oficina Regional Bávaro), correspondiente al mes de agosto 2021.</t>
  </si>
  <si>
    <t>LIB. #2380-1</t>
  </si>
  <si>
    <t xml:space="preserve">(Ernesta Minaya Rivera) Pago  factura #B1500000080, por concepto de alquiler local comercial ubicado en la calle Beller #95, primer nivel, (Oficina Regional Puerto Plata),correspondiente al mes de agosto 2021.- </t>
  </si>
  <si>
    <t>LIB. #2371-1</t>
  </si>
  <si>
    <t>(ALARM CONTROLS) Pago  factura #B1500000237, por concepto de servicio de mantenimiento, reparación e instalación de la alarma, del botón de pánico y los detectores de humo de las instalaciones de la TSS, en las oficina principal y oficina regionales de Bávaro y Santiago, según orden de compra #TSS-2021-00054</t>
  </si>
  <si>
    <t>LIB. #2407-1</t>
  </si>
  <si>
    <t>(EDENORTE) Pago factura #B1500223213 y #B1500223212,  por concepto de servicio energía eléctrica Oficina Regional Santiago local comercial #A2-11 y #A2-09, corresp. al periodo 01/07/2021 al 01/0/08/2021.-</t>
  </si>
  <si>
    <t>LIB. #2403-1</t>
  </si>
  <si>
    <t>(ENVIO EXPRESO DWN, SRL) Pago  factura #B1500000141, por concepto de servicio de transporte puerta a puerta desde y hacia las Oficinas Regionales de la TSS (Santiago, Bávaro y Puerto Plata), corresp. al mes de julio 2021, según orden de compra #TSS-2021-00004 y contrato No. CSV-0221-01.-</t>
  </si>
  <si>
    <t>LIB. #2399-1</t>
  </si>
  <si>
    <t>(NEW IMAGE SOLUTIONS &amp; MARKETIN) Pago factura #B1500000500, por concepto de servicios de adquisición de (70) Mamparas en acrílico tamaño 4x2 incluye diseño e instalación, para uso de la TSS, según orden de compra #TSS-2021-00094.-</t>
  </si>
  <si>
    <t>LIB. #2405-1</t>
  </si>
  <si>
    <t>(FIS SOLUCIONES, SRL) PAGO  FACT. #B1500000039, POR CONCEPTO DE AQQUISICION DE VARIOS TONERS, USO DE LA UNIDAD DE ALMACEN &amp; SUMINISTROS DE LA TSS, S/C #TSS-2021-00091</t>
  </si>
  <si>
    <t>LIB. #2409-1</t>
  </si>
  <si>
    <t>(INVERSIONES SANFRA SRL) Pago factura #B1500000351, por concepto de servicio de conserjería y limpieza para las oficinas Administrativa de la TSS ubicadas en Santo Domingo y Santiago, CORRESP. AL MES DE AGOSTO 2021.-</t>
  </si>
  <si>
    <t>PAGO A TRAVES DEL SIGEF (ISR 10% Y 100% ITBIS   DE PROVEEDORES DEL ESTADO) LIBRAMIENTO NO. 2381-1, FACTURA PROVEEDOR NATIVIDAD REYNOSO CASTILLO.-</t>
  </si>
  <si>
    <t>PAGO A TRAVES DEL SIGEF (ISR 10% Y 100% ITBIS   DE PROVEEDORES DEL ESTADO) LIBRAMIENTO NO. 2380-1, FACTURA PROVEEDOR ERNESTA MINAYA RIVERA.-</t>
  </si>
  <si>
    <t>PAGO A TRAVES DEL SIGEF (ISR 5% Y 30% ITBIS   DE PROVEEDORES DEL ESTADO) LIBRAMIENTO NO. 2371-1, FACTURA PROVEEDOR ALARM CONTROLS SEGURIDAD C. POR A.-</t>
  </si>
  <si>
    <t>PAGO A TRAVES DEL SIGEF (ISR 5%   DE PROVEEDORES DEL ESTADO) LIBRAMIENTO NO. 2407-1, FACTURA PROVEEDOR  EDENORTE DOMINICANA, S. A..-</t>
  </si>
  <si>
    <t>PAGO A TRAVES DEL SIGEF (ISR 5%   DE PROVEEDORES DEL ESTADO) LIBRAMIENTO NO. 2403-1, FACTURA PROVEEDOR  ENVIO EXPRESO DWN, SRL..-</t>
  </si>
  <si>
    <t>PAGO A TRAVES DEL SIGEF (ISR 5% Y 30% DE ITBIS  DE PROVEEDORES DEL ESTADO) LIBRAMIENTO NO. 2399-1, FACTURA PROVEEDOR NEW IMAGE SOLUTIONS AND MARK, SRL..-</t>
  </si>
  <si>
    <t>PAGO A TRAVES DEL SIGEF (ISR 5%   DE PROVEEDORES DEL ESTADO) LIBRAMIENTO NO. 2405-1, FACTURA PROVEEDOR  FIS SOLUCIONES, .-</t>
  </si>
  <si>
    <t>PAGO A TRAVES DEL SIGEF (ISR 5% Y 30% DE ITBIS   DE PROVEEDORES DEL ESTADO) LIBRAMIENTO NO. 2409-1, FACTURA PROVEEDOR  INVERSIONES SANFRA, SRL, .-</t>
  </si>
  <si>
    <t>30/8/21</t>
  </si>
  <si>
    <t>13271</t>
  </si>
  <si>
    <t>P/REG. DEPOSITO POR CONCEPTO DE COMISION RECIBIDA SEGUN LEY 13-20 ARTICULO 28, PARRAFO 1, CORRESPONDIENTE A LA DISPERSION DE FECHA 30/08/2021.-</t>
  </si>
  <si>
    <t>31/8/21</t>
  </si>
  <si>
    <t>13272</t>
  </si>
  <si>
    <t>P/REG. DEPOSITO POR CONCEPTO DE COMISION RECIBIDA SEGUN LEY 13-20 ARTICULO 28, PARRAFO 1, CORRESPONDIENTE A LA DISPERSION DE FECHA 31/08/2021.-</t>
  </si>
  <si>
    <t>Del 01 al 31  de agosto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</si>
</sst>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43" fontId="63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65" fillId="0" borderId="0"/>
    <xf numFmtId="0" fontId="68" fillId="0" borderId="0"/>
    <xf numFmtId="9" fontId="65" fillId="0" borderId="0" applyFont="0" applyFill="0" applyBorder="0" applyAlignment="0" applyProtection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3" fillId="0" borderId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0" fontId="63" fillId="0" borderId="0"/>
    <xf numFmtId="0" fontId="8" fillId="0" borderId="0"/>
    <xf numFmtId="9" fontId="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66" fillId="0" borderId="0" xfId="0" applyFont="1" applyAlignment="1">
      <alignment vertical="center"/>
    </xf>
    <xf numFmtId="0" fontId="66" fillId="2" borderId="0" xfId="0" applyFont="1" applyFill="1" applyAlignment="1">
      <alignment vertical="center"/>
    </xf>
    <xf numFmtId="0" fontId="66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4" fillId="2" borderId="0" xfId="0" applyFont="1" applyFill="1" applyAlignment="1">
      <alignment vertical="center"/>
    </xf>
    <xf numFmtId="0" fontId="0" fillId="0" borderId="0" xfId="0" applyBorder="1"/>
    <xf numFmtId="0" fontId="69" fillId="0" borderId="0" xfId="0" applyFont="1" applyAlignment="1">
      <alignment vertical="center"/>
    </xf>
    <xf numFmtId="0" fontId="66" fillId="2" borderId="0" xfId="0" applyFont="1" applyFill="1" applyAlignmen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63" fillId="0" borderId="0" xfId="0" applyFont="1"/>
    <xf numFmtId="0" fontId="0" fillId="0" borderId="10" xfId="0" applyBorder="1"/>
    <xf numFmtId="0" fontId="63" fillId="0" borderId="12" xfId="0" applyFont="1" applyBorder="1"/>
    <xf numFmtId="0" fontId="0" fillId="0" borderId="11" xfId="0" applyBorder="1"/>
    <xf numFmtId="0" fontId="0" fillId="0" borderId="13" xfId="0" applyBorder="1"/>
    <xf numFmtId="0" fontId="63" fillId="0" borderId="0" xfId="0" applyFont="1" applyAlignment="1">
      <alignment vertical="center"/>
    </xf>
    <xf numFmtId="0" fontId="63" fillId="3" borderId="0" xfId="0" applyFont="1" applyFill="1"/>
    <xf numFmtId="0" fontId="63" fillId="0" borderId="0" xfId="0" applyFont="1" applyBorder="1"/>
    <xf numFmtId="0" fontId="66" fillId="0" borderId="0" xfId="0" applyFont="1" applyAlignment="1">
      <alignment horizontal="right"/>
    </xf>
    <xf numFmtId="0" fontId="66" fillId="2" borderId="0" xfId="0" applyFont="1" applyFill="1" applyBorder="1" applyAlignment="1">
      <alignment horizontal="center" vertical="center"/>
    </xf>
    <xf numFmtId="49" fontId="70" fillId="0" borderId="0" xfId="58" applyNumberFormat="1" applyFont="1" applyBorder="1" applyAlignment="1">
      <alignment horizontal="left" vertical="center" wrapText="1"/>
    </xf>
    <xf numFmtId="0" fontId="66" fillId="2" borderId="0" xfId="0" applyFont="1" applyFill="1" applyBorder="1" applyAlignment="1">
      <alignment vertical="center"/>
    </xf>
    <xf numFmtId="0" fontId="0" fillId="0" borderId="0" xfId="0" applyAlignment="1"/>
    <xf numFmtId="0" fontId="72" fillId="5" borderId="1" xfId="0" applyFont="1" applyFill="1" applyBorder="1" applyAlignment="1">
      <alignment horizontal="center" vertical="center" wrapText="1"/>
    </xf>
    <xf numFmtId="0" fontId="72" fillId="5" borderId="3" xfId="0" applyFont="1" applyFill="1" applyBorder="1" applyAlignment="1">
      <alignment horizontal="center" vertical="center" wrapText="1"/>
    </xf>
    <xf numFmtId="0" fontId="72" fillId="5" borderId="0" xfId="0" applyFont="1" applyFill="1" applyBorder="1" applyAlignment="1">
      <alignment horizontal="center" vertical="center" wrapText="1"/>
    </xf>
    <xf numFmtId="0" fontId="72" fillId="5" borderId="2" xfId="0" applyFont="1" applyFill="1" applyBorder="1" applyAlignment="1">
      <alignment horizontal="center" vertical="center" wrapText="1"/>
    </xf>
    <xf numFmtId="4" fontId="74" fillId="2" borderId="14" xfId="0" applyNumberFormat="1" applyFont="1" applyFill="1" applyBorder="1" applyAlignment="1">
      <alignment horizontal="right"/>
    </xf>
    <xf numFmtId="165" fontId="73" fillId="0" borderId="5" xfId="50" applyNumberFormat="1" applyFont="1" applyBorder="1" applyAlignment="1"/>
    <xf numFmtId="49" fontId="73" fillId="0" borderId="5" xfId="50" applyNumberFormat="1" applyFont="1" applyBorder="1" applyAlignment="1">
      <alignment horizontal="right"/>
    </xf>
    <xf numFmtId="49" fontId="73" fillId="0" borderId="5" xfId="50" applyNumberFormat="1" applyFont="1" applyBorder="1" applyAlignment="1">
      <alignment horizontal="left" vertical="center" wrapText="1"/>
    </xf>
    <xf numFmtId="0" fontId="75" fillId="0" borderId="5" xfId="50" applyFont="1" applyBorder="1"/>
    <xf numFmtId="165" fontId="73" fillId="0" borderId="5" xfId="51" applyNumberFormat="1" applyFont="1" applyBorder="1" applyAlignment="1"/>
    <xf numFmtId="49" fontId="73" fillId="0" borderId="5" xfId="51" applyNumberFormat="1" applyFont="1" applyBorder="1" applyAlignment="1">
      <alignment horizontal="right"/>
    </xf>
    <xf numFmtId="49" fontId="73" fillId="0" borderId="5" xfId="51" applyNumberFormat="1" applyFont="1" applyBorder="1" applyAlignment="1">
      <alignment horizontal="left" vertical="center" wrapText="1"/>
    </xf>
    <xf numFmtId="4" fontId="72" fillId="2" borderId="14" xfId="0" applyNumberFormat="1" applyFont="1" applyFill="1" applyBorder="1" applyAlignment="1">
      <alignment horizontal="right"/>
    </xf>
    <xf numFmtId="0" fontId="66" fillId="2" borderId="0" xfId="0" applyFont="1" applyFill="1" applyBorder="1" applyAlignment="1">
      <alignment horizontal="right" vertical="center"/>
    </xf>
    <xf numFmtId="43" fontId="72" fillId="5" borderId="15" xfId="1" applyFont="1" applyFill="1" applyBorder="1" applyAlignment="1">
      <alignment horizontal="center" vertical="center" wrapText="1"/>
    </xf>
    <xf numFmtId="4" fontId="74" fillId="2" borderId="1" xfId="0" applyNumberFormat="1" applyFont="1" applyFill="1" applyBorder="1" applyAlignment="1">
      <alignment vertical="center"/>
    </xf>
    <xf numFmtId="4" fontId="74" fillId="2" borderId="7" xfId="0" applyNumberFormat="1" applyFont="1" applyFill="1" applyBorder="1" applyAlignment="1">
      <alignment horizontal="right" vertical="center"/>
    </xf>
    <xf numFmtId="4" fontId="74" fillId="2" borderId="7" xfId="0" applyNumberFormat="1" applyFont="1" applyFill="1" applyBorder="1" applyAlignment="1">
      <alignment horizontal="right"/>
    </xf>
    <xf numFmtId="4" fontId="72" fillId="2" borderId="9" xfId="0" applyNumberFormat="1" applyFont="1" applyFill="1" applyBorder="1" applyAlignment="1"/>
    <xf numFmtId="0" fontId="69" fillId="0" borderId="0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72" fillId="5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77" fillId="6" borderId="0" xfId="0" applyFont="1" applyFill="1" applyBorder="1" applyAlignment="1">
      <alignment horizontal="center" vertical="center"/>
    </xf>
    <xf numFmtId="0" fontId="71" fillId="4" borderId="17" xfId="0" applyFont="1" applyFill="1" applyBorder="1" applyAlignment="1">
      <alignment horizontal="center" vertical="center"/>
    </xf>
    <xf numFmtId="0" fontId="71" fillId="4" borderId="18" xfId="0" applyFont="1" applyFill="1" applyBorder="1" applyAlignment="1">
      <alignment horizontal="center" vertical="center"/>
    </xf>
    <xf numFmtId="0" fontId="71" fillId="4" borderId="14" xfId="0" applyFont="1" applyFill="1" applyBorder="1" applyAlignment="1">
      <alignment horizontal="center" vertical="center"/>
    </xf>
    <xf numFmtId="0" fontId="72" fillId="5" borderId="16" xfId="0" applyFont="1" applyFill="1" applyBorder="1" applyAlignment="1">
      <alignment horizontal="center" vertical="center" wrapText="1"/>
    </xf>
    <xf numFmtId="0" fontId="72" fillId="5" borderId="9" xfId="0" applyFont="1" applyFill="1" applyBorder="1" applyAlignment="1">
      <alignment horizontal="center" vertical="center" wrapText="1"/>
    </xf>
    <xf numFmtId="0" fontId="72" fillId="5" borderId="4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center" vertical="center" wrapText="1"/>
    </xf>
    <xf numFmtId="165" fontId="78" fillId="0" borderId="5" xfId="0" applyNumberFormat="1" applyFont="1" applyBorder="1" applyAlignment="1">
      <alignment horizontal="right"/>
    </xf>
    <xf numFmtId="49" fontId="78" fillId="0" borderId="5" xfId="0" applyNumberFormat="1" applyFont="1" applyBorder="1" applyAlignment="1">
      <alignment horizontal="right"/>
    </xf>
    <xf numFmtId="49" fontId="78" fillId="0" borderId="5" xfId="0" applyNumberFormat="1" applyFont="1" applyBorder="1" applyAlignment="1">
      <alignment horizontal="left" vertical="center" wrapText="1"/>
    </xf>
    <xf numFmtId="166" fontId="78" fillId="0" borderId="5" xfId="0" applyNumberFormat="1" applyFont="1" applyBorder="1" applyAlignment="1">
      <alignment horizontal="right"/>
    </xf>
    <xf numFmtId="4" fontId="79" fillId="2" borderId="5" xfId="0" applyNumberFormat="1" applyFont="1" applyFill="1" applyBorder="1" applyAlignment="1">
      <alignment horizontal="right"/>
    </xf>
    <xf numFmtId="49" fontId="78" fillId="0" borderId="5" xfId="0" applyNumberFormat="1" applyFont="1" applyBorder="1" applyAlignment="1">
      <alignment horizontal="left" wrapText="1"/>
    </xf>
    <xf numFmtId="165" fontId="78" fillId="0" borderId="5" xfId="0" applyNumberFormat="1" applyFont="1" applyBorder="1" applyAlignment="1">
      <alignment horizontal="left"/>
    </xf>
    <xf numFmtId="4" fontId="79" fillId="2" borderId="14" xfId="0" applyNumberFormat="1" applyFont="1" applyFill="1" applyBorder="1" applyAlignment="1">
      <alignment horizontal="right"/>
    </xf>
    <xf numFmtId="49" fontId="78" fillId="0" borderId="5" xfId="0" applyNumberFormat="1" applyFont="1" applyBorder="1" applyAlignment="1">
      <alignment horizontal="left"/>
    </xf>
    <xf numFmtId="4" fontId="79" fillId="2" borderId="9" xfId="0" applyNumberFormat="1" applyFont="1" applyFill="1" applyBorder="1" applyAlignment="1">
      <alignment horizontal="right"/>
    </xf>
  </cellXfs>
  <cellStyles count="128">
    <cellStyle name="Comma" xfId="1" builtinId="3"/>
    <cellStyle name="Comma 2" xfId="62"/>
    <cellStyle name="Millares 2" xfId="2"/>
    <cellStyle name="Millares 2 2" xfId="63"/>
    <cellStyle name="Normal" xfId="0" builtinId="0"/>
    <cellStyle name="Normal 10" xfId="12"/>
    <cellStyle name="Normal 10 2" xfId="73"/>
    <cellStyle name="Normal 11" xfId="13"/>
    <cellStyle name="Normal 11 2" xfId="74"/>
    <cellStyle name="Normal 12" xfId="14"/>
    <cellStyle name="Normal 12 2" xfId="75"/>
    <cellStyle name="Normal 13" xfId="15"/>
    <cellStyle name="Normal 13 2" xfId="76"/>
    <cellStyle name="Normal 14" xfId="16"/>
    <cellStyle name="Normal 14 2" xfId="77"/>
    <cellStyle name="Normal 15" xfId="17"/>
    <cellStyle name="Normal 15 2" xfId="78"/>
    <cellStyle name="Normal 16" xfId="18"/>
    <cellStyle name="Normal 16 2" xfId="79"/>
    <cellStyle name="Normal 17" xfId="19"/>
    <cellStyle name="Normal 17 2" xfId="80"/>
    <cellStyle name="Normal 18" xfId="20"/>
    <cellStyle name="Normal 18 2" xfId="81"/>
    <cellStyle name="Normal 19" xfId="21"/>
    <cellStyle name="Normal 19 2" xfId="82"/>
    <cellStyle name="Normal 2" xfId="3"/>
    <cellStyle name="Normal 2 2" xfId="64"/>
    <cellStyle name="Normal 20" xfId="22"/>
    <cellStyle name="Normal 20 2" xfId="83"/>
    <cellStyle name="Normal 21" xfId="23"/>
    <cellStyle name="Normal 21 2" xfId="84"/>
    <cellStyle name="Normal 22" xfId="24"/>
    <cellStyle name="Normal 22 2" xfId="85"/>
    <cellStyle name="Normal 23" xfId="25"/>
    <cellStyle name="Normal 23 2" xfId="86"/>
    <cellStyle name="Normal 24" xfId="26"/>
    <cellStyle name="Normal 24 2" xfId="87"/>
    <cellStyle name="Normal 25" xfId="27"/>
    <cellStyle name="Normal 25 2" xfId="88"/>
    <cellStyle name="Normal 26" xfId="28"/>
    <cellStyle name="Normal 26 2" xfId="89"/>
    <cellStyle name="Normal 27" xfId="29"/>
    <cellStyle name="Normal 27 2" xfId="90"/>
    <cellStyle name="Normal 28" xfId="30"/>
    <cellStyle name="Normal 28 2" xfId="91"/>
    <cellStyle name="Normal 29" xfId="31"/>
    <cellStyle name="Normal 29 2" xfId="92"/>
    <cellStyle name="Normal 3" xfId="4"/>
    <cellStyle name="Normal 3 2" xfId="65"/>
    <cellStyle name="Normal 30" xfId="32"/>
    <cellStyle name="Normal 30 2" xfId="93"/>
    <cellStyle name="Normal 31" xfId="33"/>
    <cellStyle name="Normal 31 2" xfId="94"/>
    <cellStyle name="Normal 32" xfId="34"/>
    <cellStyle name="Normal 32 2" xfId="95"/>
    <cellStyle name="Normal 33" xfId="35"/>
    <cellStyle name="Normal 33 2" xfId="96"/>
    <cellStyle name="Normal 34" xfId="36"/>
    <cellStyle name="Normal 34 2" xfId="97"/>
    <cellStyle name="Normal 35" xfId="37"/>
    <cellStyle name="Normal 35 2" xfId="98"/>
    <cellStyle name="Normal 36" xfId="38"/>
    <cellStyle name="Normal 36 2" xfId="99"/>
    <cellStyle name="Normal 37" xfId="39"/>
    <cellStyle name="Normal 37 2" xfId="100"/>
    <cellStyle name="Normal 38" xfId="40"/>
    <cellStyle name="Normal 38 2" xfId="101"/>
    <cellStyle name="Normal 39" xfId="41"/>
    <cellStyle name="Normal 39 2" xfId="102"/>
    <cellStyle name="Normal 4" xfId="6"/>
    <cellStyle name="Normal 4 2" xfId="67"/>
    <cellStyle name="Normal 40" xfId="42"/>
    <cellStyle name="Normal 40 2" xfId="103"/>
    <cellStyle name="Normal 41" xfId="43"/>
    <cellStyle name="Normal 41 2" xfId="104"/>
    <cellStyle name="Normal 42" xfId="44"/>
    <cellStyle name="Normal 42 2" xfId="105"/>
    <cellStyle name="Normal 43" xfId="45"/>
    <cellStyle name="Normal 43 2" xfId="106"/>
    <cellStyle name="Normal 44" xfId="46"/>
    <cellStyle name="Normal 44 2" xfId="107"/>
    <cellStyle name="Normal 45" xfId="47"/>
    <cellStyle name="Normal 45 2" xfId="108"/>
    <cellStyle name="Normal 46" xfId="48"/>
    <cellStyle name="Normal 46 2" xfId="109"/>
    <cellStyle name="Normal 47" xfId="49"/>
    <cellStyle name="Normal 47 2" xfId="110"/>
    <cellStyle name="Normal 48" xfId="50"/>
    <cellStyle name="Normal 48 2" xfId="111"/>
    <cellStyle name="Normal 49" xfId="51"/>
    <cellStyle name="Normal 49 2" xfId="112"/>
    <cellStyle name="Normal 5" xfId="7"/>
    <cellStyle name="Normal 5 2" xfId="68"/>
    <cellStyle name="Normal 50" xfId="52"/>
    <cellStyle name="Normal 50 2" xfId="113"/>
    <cellStyle name="Normal 51" xfId="53"/>
    <cellStyle name="Normal 51 2" xfId="114"/>
    <cellStyle name="Normal 52" xfId="54"/>
    <cellStyle name="Normal 52 2" xfId="115"/>
    <cellStyle name="Normal 53" xfId="55"/>
    <cellStyle name="Normal 53 2" xfId="116"/>
    <cellStyle name="Normal 54" xfId="56"/>
    <cellStyle name="Normal 54 2" xfId="117"/>
    <cellStyle name="Normal 55" xfId="57"/>
    <cellStyle name="Normal 55 2" xfId="118"/>
    <cellStyle name="Normal 56" xfId="58"/>
    <cellStyle name="Normal 56 2" xfId="119"/>
    <cellStyle name="Normal 57" xfId="59"/>
    <cellStyle name="Normal 57 2" xfId="120"/>
    <cellStyle name="Normal 58" xfId="61"/>
    <cellStyle name="Normal 59" xfId="60"/>
    <cellStyle name="Normal 6" xfId="8"/>
    <cellStyle name="Normal 6 2" xfId="69"/>
    <cellStyle name="Normal 60" xfId="121"/>
    <cellStyle name="Normal 61" xfId="122"/>
    <cellStyle name="Normal 62" xfId="123"/>
    <cellStyle name="Normal 63" xfId="124"/>
    <cellStyle name="Normal 64" xfId="125"/>
    <cellStyle name="Normal 65" xfId="126"/>
    <cellStyle name="Normal 66" xfId="127"/>
    <cellStyle name="Normal 7" xfId="9"/>
    <cellStyle name="Normal 7 2" xfId="70"/>
    <cellStyle name="Normal 8" xfId="10"/>
    <cellStyle name="Normal 8 2" xfId="71"/>
    <cellStyle name="Normal 9" xfId="11"/>
    <cellStyle name="Normal 9 2" xfId="72"/>
    <cellStyle name="Porcentual 2" xfId="5"/>
    <cellStyle name="Porcentual 2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68"/>
  <sheetViews>
    <sheetView tabSelected="1" zoomScale="62" zoomScaleNormal="62" workbookViewId="0">
      <selection sqref="A1:F1"/>
    </sheetView>
  </sheetViews>
  <sheetFormatPr defaultRowHeight="50.1" customHeight="1" x14ac:dyDescent="0.25"/>
  <cols>
    <col min="1" max="1" width="15.42578125" style="27" customWidth="1"/>
    <col min="2" max="2" width="23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50"/>
      <c r="B1" s="50"/>
      <c r="C1" s="50"/>
      <c r="D1" s="50"/>
      <c r="E1" s="50"/>
      <c r="F1" s="50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51" t="s">
        <v>36</v>
      </c>
      <c r="B2" s="51"/>
      <c r="C2" s="51"/>
      <c r="D2" s="51"/>
      <c r="E2" s="51"/>
      <c r="F2" s="51"/>
      <c r="G2" s="10"/>
      <c r="H2" s="47"/>
      <c r="I2" s="4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52" t="s">
        <v>34</v>
      </c>
      <c r="B3" s="52"/>
      <c r="C3" s="52"/>
      <c r="D3" s="52"/>
      <c r="E3" s="52"/>
      <c r="F3" s="5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52" t="s">
        <v>35</v>
      </c>
      <c r="B4" s="52"/>
      <c r="C4" s="52"/>
      <c r="D4" s="52"/>
      <c r="E4" s="52"/>
      <c r="F4" s="52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7"/>
      <c r="B5" s="41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53" t="s">
        <v>283</v>
      </c>
      <c r="B6" s="54"/>
      <c r="C6" s="54"/>
      <c r="D6" s="54"/>
      <c r="E6" s="54"/>
      <c r="F6" s="55"/>
      <c r="G6" s="3"/>
      <c r="H6" s="26"/>
      <c r="I6" s="26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2" customFormat="1" ht="50.1" customHeight="1" x14ac:dyDescent="0.2">
      <c r="A7" s="58" t="s">
        <v>3</v>
      </c>
      <c r="B7" s="56" t="s">
        <v>4</v>
      </c>
      <c r="C7" s="28"/>
      <c r="D7" s="49" t="s">
        <v>6</v>
      </c>
      <c r="E7" s="49"/>
      <c r="F7" s="42">
        <v>243813447.22</v>
      </c>
      <c r="G7" s="3"/>
      <c r="H7" s="26"/>
      <c r="I7" s="26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2" customFormat="1" ht="50.1" customHeight="1" x14ac:dyDescent="0.2">
      <c r="A8" s="59"/>
      <c r="B8" s="57"/>
      <c r="C8" s="29" t="s">
        <v>5</v>
      </c>
      <c r="D8" s="30" t="s">
        <v>0</v>
      </c>
      <c r="E8" s="31" t="s">
        <v>1</v>
      </c>
      <c r="F8" s="29" t="s">
        <v>2</v>
      </c>
      <c r="G8" s="3"/>
      <c r="H8" s="26"/>
      <c r="I8" s="26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s="4" customFormat="1" ht="72.75" customHeight="1" x14ac:dyDescent="0.4">
      <c r="A9" s="60">
        <v>44235</v>
      </c>
      <c r="B9" s="61" t="s">
        <v>37</v>
      </c>
      <c r="C9" s="62" t="s">
        <v>38</v>
      </c>
      <c r="D9" s="63">
        <v>502953.21</v>
      </c>
      <c r="E9" s="63"/>
      <c r="F9" s="64">
        <f>+F7+D9-E9</f>
        <v>244316400.43000001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121.5" customHeight="1" x14ac:dyDescent="0.4">
      <c r="A10" s="60">
        <v>44263</v>
      </c>
      <c r="B10" s="61" t="s">
        <v>39</v>
      </c>
      <c r="C10" s="62" t="s">
        <v>40</v>
      </c>
      <c r="D10" s="63">
        <v>2602042.9</v>
      </c>
      <c r="E10" s="63"/>
      <c r="F10" s="64">
        <f>+F9+D10-E10</f>
        <v>246918443.33000001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75.75" customHeight="1" x14ac:dyDescent="0.4">
      <c r="A11" s="60">
        <v>44294</v>
      </c>
      <c r="B11" s="61" t="s">
        <v>41</v>
      </c>
      <c r="C11" s="62" t="s">
        <v>42</v>
      </c>
      <c r="D11" s="63">
        <v>4430499.03</v>
      </c>
      <c r="E11" s="63"/>
      <c r="F11" s="64">
        <f t="shared" ref="F11:F74" si="0">+F10+D11-E11</f>
        <v>251348942.36000001</v>
      </c>
      <c r="H11" s="25"/>
    </row>
    <row r="12" spans="1:20" s="4" customFormat="1" ht="72.75" customHeight="1" x14ac:dyDescent="0.4">
      <c r="A12" s="60">
        <v>44294</v>
      </c>
      <c r="B12" s="61" t="s">
        <v>43</v>
      </c>
      <c r="C12" s="62" t="s">
        <v>44</v>
      </c>
      <c r="D12" s="63"/>
      <c r="E12" s="63">
        <v>34148.269999999997</v>
      </c>
      <c r="F12" s="64">
        <f t="shared" si="0"/>
        <v>251314794.09</v>
      </c>
    </row>
    <row r="13" spans="1:20" s="4" customFormat="1" ht="101.25" customHeight="1" x14ac:dyDescent="0.4">
      <c r="A13" s="60">
        <v>44294</v>
      </c>
      <c r="B13" s="61" t="s">
        <v>45</v>
      </c>
      <c r="C13" s="62" t="s">
        <v>46</v>
      </c>
      <c r="D13" s="63"/>
      <c r="E13" s="63">
        <v>27000</v>
      </c>
      <c r="F13" s="64">
        <f t="shared" si="0"/>
        <v>251287794.09</v>
      </c>
    </row>
    <row r="14" spans="1:20" s="3" customFormat="1" ht="80.25" customHeight="1" x14ac:dyDescent="0.4">
      <c r="A14" s="60">
        <v>44294</v>
      </c>
      <c r="B14" s="61" t="s">
        <v>47</v>
      </c>
      <c r="C14" s="62" t="s">
        <v>48</v>
      </c>
      <c r="D14" s="63"/>
      <c r="E14" s="63">
        <v>22443.57</v>
      </c>
      <c r="F14" s="64">
        <f t="shared" si="0"/>
        <v>251265350.52000001</v>
      </c>
    </row>
    <row r="15" spans="1:20" s="3" customFormat="1" ht="94.5" customHeight="1" x14ac:dyDescent="0.4">
      <c r="A15" s="60">
        <v>44294</v>
      </c>
      <c r="B15" s="61" t="s">
        <v>49</v>
      </c>
      <c r="C15" s="65" t="s">
        <v>50</v>
      </c>
      <c r="D15" s="63"/>
      <c r="E15" s="63">
        <v>150000</v>
      </c>
      <c r="F15" s="64">
        <f t="shared" si="0"/>
        <v>251115350.52000001</v>
      </c>
    </row>
    <row r="16" spans="1:20" s="3" customFormat="1" ht="54" customHeight="1" x14ac:dyDescent="0.4">
      <c r="A16" s="60">
        <v>44294</v>
      </c>
      <c r="B16" s="61" t="s">
        <v>51</v>
      </c>
      <c r="C16" s="62" t="s">
        <v>52</v>
      </c>
      <c r="D16" s="63"/>
      <c r="E16" s="63">
        <v>120000</v>
      </c>
      <c r="F16" s="64">
        <f t="shared" si="0"/>
        <v>250995350.52000001</v>
      </c>
    </row>
    <row r="17" spans="1:8" s="3" customFormat="1" ht="71.25" customHeight="1" x14ac:dyDescent="0.4">
      <c r="A17" s="60">
        <v>44294</v>
      </c>
      <c r="B17" s="61" t="s">
        <v>53</v>
      </c>
      <c r="C17" s="62" t="s">
        <v>54</v>
      </c>
      <c r="D17" s="63"/>
      <c r="E17" s="63">
        <v>14638.23</v>
      </c>
      <c r="F17" s="64">
        <f t="shared" si="0"/>
        <v>250980712.29000002</v>
      </c>
    </row>
    <row r="18" spans="1:8" s="3" customFormat="1" ht="61.5" customHeight="1" x14ac:dyDescent="0.4">
      <c r="A18" s="60">
        <v>44294</v>
      </c>
      <c r="B18" s="61" t="s">
        <v>55</v>
      </c>
      <c r="C18" s="65" t="s">
        <v>56</v>
      </c>
      <c r="D18" s="63"/>
      <c r="E18" s="63">
        <v>13500</v>
      </c>
      <c r="F18" s="64">
        <f t="shared" si="0"/>
        <v>250967212.29000002</v>
      </c>
    </row>
    <row r="19" spans="1:8" s="3" customFormat="1" ht="57" customHeight="1" x14ac:dyDescent="0.4">
      <c r="A19" s="60">
        <v>44294</v>
      </c>
      <c r="B19" s="61" t="s">
        <v>43</v>
      </c>
      <c r="C19" s="62" t="s">
        <v>57</v>
      </c>
      <c r="D19" s="63"/>
      <c r="E19" s="63">
        <v>10623.9</v>
      </c>
      <c r="F19" s="64">
        <f t="shared" si="0"/>
        <v>250956588.39000002</v>
      </c>
    </row>
    <row r="20" spans="1:8" s="3" customFormat="1" ht="76.5" customHeight="1" x14ac:dyDescent="0.4">
      <c r="A20" s="60">
        <v>44294</v>
      </c>
      <c r="B20" s="61" t="s">
        <v>45</v>
      </c>
      <c r="C20" s="62" t="s">
        <v>58</v>
      </c>
      <c r="D20" s="63"/>
      <c r="E20" s="63">
        <v>8400</v>
      </c>
      <c r="F20" s="64">
        <f t="shared" si="0"/>
        <v>250948188.39000002</v>
      </c>
    </row>
    <row r="21" spans="1:8" s="3" customFormat="1" ht="78.75" customHeight="1" x14ac:dyDescent="0.4">
      <c r="A21" s="60">
        <v>44294</v>
      </c>
      <c r="B21" s="61" t="s">
        <v>47</v>
      </c>
      <c r="C21" s="62" t="s">
        <v>59</v>
      </c>
      <c r="D21" s="63"/>
      <c r="E21" s="63">
        <v>1181.24</v>
      </c>
      <c r="F21" s="64">
        <f t="shared" si="0"/>
        <v>250947007.15000001</v>
      </c>
    </row>
    <row r="22" spans="1:8" s="3" customFormat="1" ht="68.25" customHeight="1" x14ac:dyDescent="0.4">
      <c r="A22" s="60">
        <v>44294</v>
      </c>
      <c r="B22" s="61" t="s">
        <v>53</v>
      </c>
      <c r="C22" s="62" t="s">
        <v>60</v>
      </c>
      <c r="D22" s="63"/>
      <c r="E22" s="63">
        <v>770.43</v>
      </c>
      <c r="F22" s="64">
        <f t="shared" si="0"/>
        <v>250946236.72</v>
      </c>
    </row>
    <row r="23" spans="1:8" s="3" customFormat="1" ht="72.75" customHeight="1" x14ac:dyDescent="0.4">
      <c r="A23" s="60">
        <v>44294</v>
      </c>
      <c r="B23" s="61" t="s">
        <v>55</v>
      </c>
      <c r="C23" s="62" t="s">
        <v>61</v>
      </c>
      <c r="D23" s="63"/>
      <c r="E23" s="63">
        <v>4200</v>
      </c>
      <c r="F23" s="64">
        <f t="shared" si="0"/>
        <v>250942036.72</v>
      </c>
    </row>
    <row r="24" spans="1:8" s="3" customFormat="1" ht="77.25" customHeight="1" x14ac:dyDescent="0.4">
      <c r="A24" s="60">
        <v>44294</v>
      </c>
      <c r="B24" s="61" t="s">
        <v>62</v>
      </c>
      <c r="C24" s="65" t="s">
        <v>63</v>
      </c>
      <c r="D24" s="63"/>
      <c r="E24" s="63">
        <v>62700</v>
      </c>
      <c r="F24" s="64">
        <f t="shared" si="0"/>
        <v>250879336.72</v>
      </c>
    </row>
    <row r="25" spans="1:8" s="3" customFormat="1" ht="59.25" customHeight="1" x14ac:dyDescent="0.4">
      <c r="A25" s="60">
        <v>44294</v>
      </c>
      <c r="B25" s="61" t="s">
        <v>64</v>
      </c>
      <c r="C25" s="65" t="s">
        <v>65</v>
      </c>
      <c r="D25" s="63"/>
      <c r="E25" s="63">
        <v>9447.56</v>
      </c>
      <c r="F25" s="64">
        <f t="shared" si="0"/>
        <v>250869889.16</v>
      </c>
    </row>
    <row r="26" spans="1:8" s="3" customFormat="1" ht="67.5" customHeight="1" x14ac:dyDescent="0.4">
      <c r="A26" s="60">
        <v>44294</v>
      </c>
      <c r="B26" s="61" t="s">
        <v>62</v>
      </c>
      <c r="C26" s="62" t="s">
        <v>66</v>
      </c>
      <c r="D26" s="63"/>
      <c r="E26" s="63">
        <v>15180</v>
      </c>
      <c r="F26" s="64">
        <f t="shared" si="0"/>
        <v>250854709.16</v>
      </c>
    </row>
    <row r="27" spans="1:8" s="3" customFormat="1" ht="60" customHeight="1" x14ac:dyDescent="0.4">
      <c r="A27" s="60">
        <v>44294</v>
      </c>
      <c r="B27" s="61" t="s">
        <v>64</v>
      </c>
      <c r="C27" s="62" t="s">
        <v>67</v>
      </c>
      <c r="D27" s="63"/>
      <c r="E27" s="63">
        <v>2287.3000000000002</v>
      </c>
      <c r="F27" s="64">
        <f t="shared" si="0"/>
        <v>250852421.85999998</v>
      </c>
    </row>
    <row r="28" spans="1:8" s="3" customFormat="1" ht="51.75" customHeight="1" x14ac:dyDescent="0.4">
      <c r="A28" s="60">
        <v>44294</v>
      </c>
      <c r="B28" s="61" t="s">
        <v>68</v>
      </c>
      <c r="C28" s="62" t="s">
        <v>69</v>
      </c>
      <c r="D28" s="63"/>
      <c r="E28" s="63">
        <v>34873.839999999997</v>
      </c>
      <c r="F28" s="64">
        <f t="shared" si="0"/>
        <v>250817548.01999998</v>
      </c>
    </row>
    <row r="29" spans="1:8" s="3" customFormat="1" ht="73.5" customHeight="1" x14ac:dyDescent="0.4">
      <c r="A29" s="60">
        <v>44294</v>
      </c>
      <c r="B29" s="61" t="s">
        <v>70</v>
      </c>
      <c r="C29" s="62" t="s">
        <v>71</v>
      </c>
      <c r="D29" s="63"/>
      <c r="E29" s="63">
        <v>11999.65</v>
      </c>
      <c r="F29" s="64">
        <f t="shared" si="0"/>
        <v>250805548.36999997</v>
      </c>
      <c r="H29" s="25"/>
    </row>
    <row r="30" spans="1:8" s="3" customFormat="1" ht="73.5" customHeight="1" x14ac:dyDescent="0.4">
      <c r="A30" s="60">
        <v>44294</v>
      </c>
      <c r="B30" s="61" t="s">
        <v>68</v>
      </c>
      <c r="C30" s="65" t="s">
        <v>72</v>
      </c>
      <c r="D30" s="63"/>
      <c r="E30" s="63">
        <v>788148.88</v>
      </c>
      <c r="F30" s="64">
        <f t="shared" si="0"/>
        <v>250017399.48999998</v>
      </c>
      <c r="H30" s="25"/>
    </row>
    <row r="31" spans="1:8" s="3" customFormat="1" ht="61.5" customHeight="1" x14ac:dyDescent="0.4">
      <c r="A31" s="60">
        <v>44324</v>
      </c>
      <c r="B31" s="61" t="s">
        <v>73</v>
      </c>
      <c r="C31" s="62" t="s">
        <v>74</v>
      </c>
      <c r="D31" s="63">
        <v>12407492.550000001</v>
      </c>
      <c r="E31" s="63"/>
      <c r="F31" s="64">
        <f t="shared" si="0"/>
        <v>262424892.03999999</v>
      </c>
      <c r="H31" s="25"/>
    </row>
    <row r="32" spans="1:8" s="3" customFormat="1" ht="59.25" customHeight="1" x14ac:dyDescent="0.4">
      <c r="A32" s="60">
        <v>44355</v>
      </c>
      <c r="B32" s="61" t="s">
        <v>75</v>
      </c>
      <c r="C32" s="62" t="s">
        <v>76</v>
      </c>
      <c r="D32" s="63">
        <v>24000945.82</v>
      </c>
      <c r="E32" s="63"/>
      <c r="F32" s="64">
        <f t="shared" si="0"/>
        <v>286425837.86000001</v>
      </c>
      <c r="H32" s="25"/>
    </row>
    <row r="33" spans="1:8" s="11" customFormat="1" ht="71.25" customHeight="1" x14ac:dyDescent="0.4">
      <c r="A33" s="60">
        <v>44355</v>
      </c>
      <c r="B33" s="61" t="s">
        <v>77</v>
      </c>
      <c r="C33" s="65" t="s">
        <v>78</v>
      </c>
      <c r="D33" s="63"/>
      <c r="E33" s="63">
        <v>45192</v>
      </c>
      <c r="F33" s="64">
        <f t="shared" si="0"/>
        <v>286380645.86000001</v>
      </c>
      <c r="H33" s="25"/>
    </row>
    <row r="34" spans="1:8" s="3" customFormat="1" ht="59.25" customHeight="1" x14ac:dyDescent="0.4">
      <c r="A34" s="60">
        <v>44355</v>
      </c>
      <c r="B34" s="61" t="s">
        <v>79</v>
      </c>
      <c r="C34" s="62" t="s">
        <v>80</v>
      </c>
      <c r="D34" s="63"/>
      <c r="E34" s="63">
        <v>185433.73</v>
      </c>
      <c r="F34" s="64">
        <f t="shared" si="0"/>
        <v>286195212.13</v>
      </c>
      <c r="H34" s="25"/>
    </row>
    <row r="35" spans="1:8" s="3" customFormat="1" ht="67.5" customHeight="1" x14ac:dyDescent="0.4">
      <c r="A35" s="60">
        <v>44355</v>
      </c>
      <c r="B35" s="61" t="s">
        <v>81</v>
      </c>
      <c r="C35" s="65" t="s">
        <v>82</v>
      </c>
      <c r="D35" s="63"/>
      <c r="E35" s="63">
        <v>28833.27</v>
      </c>
      <c r="F35" s="64">
        <f t="shared" si="0"/>
        <v>286166378.86000001</v>
      </c>
      <c r="H35" s="25"/>
    </row>
    <row r="36" spans="1:8" s="3" customFormat="1" ht="48.75" customHeight="1" x14ac:dyDescent="0.4">
      <c r="A36" s="60">
        <v>44355</v>
      </c>
      <c r="B36" s="61" t="s">
        <v>83</v>
      </c>
      <c r="C36" s="65" t="s">
        <v>84</v>
      </c>
      <c r="D36" s="63"/>
      <c r="E36" s="63">
        <v>8817.5400000000009</v>
      </c>
      <c r="F36" s="64">
        <f t="shared" si="0"/>
        <v>286157561.31999999</v>
      </c>
      <c r="H36" s="25"/>
    </row>
    <row r="37" spans="1:8" s="3" customFormat="1" ht="78" customHeight="1" x14ac:dyDescent="0.4">
      <c r="A37" s="60">
        <v>44355</v>
      </c>
      <c r="B37" s="61" t="s">
        <v>85</v>
      </c>
      <c r="C37" s="62" t="s">
        <v>86</v>
      </c>
      <c r="D37" s="63"/>
      <c r="E37" s="63">
        <v>57000</v>
      </c>
      <c r="F37" s="64">
        <f t="shared" si="0"/>
        <v>286100561.31999999</v>
      </c>
      <c r="H37" s="25"/>
    </row>
    <row r="38" spans="1:8" s="3" customFormat="1" ht="56.25" customHeight="1" x14ac:dyDescent="0.4">
      <c r="A38" s="60">
        <v>44355</v>
      </c>
      <c r="B38" s="61" t="s">
        <v>87</v>
      </c>
      <c r="C38" s="65" t="s">
        <v>88</v>
      </c>
      <c r="D38" s="63"/>
      <c r="E38" s="63">
        <v>5890</v>
      </c>
      <c r="F38" s="64">
        <f t="shared" si="0"/>
        <v>286094671.31999999</v>
      </c>
      <c r="H38" s="25"/>
    </row>
    <row r="39" spans="1:8" s="3" customFormat="1" ht="72.75" customHeight="1" x14ac:dyDescent="0.4">
      <c r="A39" s="60">
        <v>44355</v>
      </c>
      <c r="B39" s="61" t="s">
        <v>89</v>
      </c>
      <c r="C39" s="65" t="s">
        <v>90</v>
      </c>
      <c r="D39" s="63"/>
      <c r="E39" s="63">
        <v>6555</v>
      </c>
      <c r="F39" s="64">
        <f t="shared" si="0"/>
        <v>286088116.31999999</v>
      </c>
      <c r="H39" s="25"/>
    </row>
    <row r="40" spans="1:8" s="3" customFormat="1" ht="54.75" customHeight="1" x14ac:dyDescent="0.4">
      <c r="A40" s="60">
        <v>44355</v>
      </c>
      <c r="B40" s="61" t="s">
        <v>77</v>
      </c>
      <c r="C40" s="62" t="s">
        <v>91</v>
      </c>
      <c r="D40" s="63"/>
      <c r="E40" s="63">
        <v>4368</v>
      </c>
      <c r="F40" s="64">
        <f t="shared" si="0"/>
        <v>286083748.31999999</v>
      </c>
      <c r="H40" s="25"/>
    </row>
    <row r="41" spans="1:8" s="3" customFormat="1" ht="64.5" customHeight="1" x14ac:dyDescent="0.4">
      <c r="A41" s="60">
        <v>44355</v>
      </c>
      <c r="B41" s="61" t="s">
        <v>79</v>
      </c>
      <c r="C41" s="62" t="s">
        <v>92</v>
      </c>
      <c r="D41" s="63"/>
      <c r="E41" s="63">
        <v>17922.96</v>
      </c>
      <c r="F41" s="64">
        <f t="shared" si="0"/>
        <v>286065825.36000001</v>
      </c>
      <c r="H41" s="25"/>
    </row>
    <row r="42" spans="1:8" s="3" customFormat="1" ht="57" customHeight="1" x14ac:dyDescent="0.4">
      <c r="A42" s="60">
        <v>44355</v>
      </c>
      <c r="B42" s="61" t="s">
        <v>81</v>
      </c>
      <c r="C42" s="62" t="s">
        <v>93</v>
      </c>
      <c r="D42" s="63"/>
      <c r="E42" s="63">
        <v>1298.8</v>
      </c>
      <c r="F42" s="64">
        <f t="shared" si="0"/>
        <v>286064526.56</v>
      </c>
      <c r="H42" s="25"/>
    </row>
    <row r="43" spans="1:8" s="3" customFormat="1" ht="70.5" customHeight="1" x14ac:dyDescent="0.4">
      <c r="A43" s="60">
        <v>44355</v>
      </c>
      <c r="B43" s="61" t="s">
        <v>83</v>
      </c>
      <c r="C43" s="62" t="s">
        <v>94</v>
      </c>
      <c r="D43" s="63"/>
      <c r="E43" s="63">
        <v>852.26</v>
      </c>
      <c r="F43" s="64">
        <f t="shared" si="0"/>
        <v>286063674.30000001</v>
      </c>
      <c r="H43" s="25"/>
    </row>
    <row r="44" spans="1:8" s="3" customFormat="1" ht="84.75" customHeight="1" x14ac:dyDescent="0.4">
      <c r="A44" s="60">
        <v>44355</v>
      </c>
      <c r="B44" s="61" t="s">
        <v>85</v>
      </c>
      <c r="C44" s="62" t="s">
        <v>95</v>
      </c>
      <c r="D44" s="63"/>
      <c r="E44" s="63">
        <v>13800</v>
      </c>
      <c r="F44" s="64">
        <f t="shared" si="0"/>
        <v>286049874.30000001</v>
      </c>
      <c r="H44" s="25"/>
    </row>
    <row r="45" spans="1:8" s="3" customFormat="1" ht="75" customHeight="1" x14ac:dyDescent="0.4">
      <c r="A45" s="60">
        <v>44355</v>
      </c>
      <c r="B45" s="61" t="s">
        <v>87</v>
      </c>
      <c r="C45" s="62" t="s">
        <v>96</v>
      </c>
      <c r="D45" s="63"/>
      <c r="E45" s="63">
        <v>310</v>
      </c>
      <c r="F45" s="64">
        <f t="shared" si="0"/>
        <v>286049564.30000001</v>
      </c>
      <c r="H45" s="25"/>
    </row>
    <row r="46" spans="1:8" s="3" customFormat="1" ht="98.25" customHeight="1" x14ac:dyDescent="0.4">
      <c r="A46" s="60">
        <v>44355</v>
      </c>
      <c r="B46" s="61" t="s">
        <v>89</v>
      </c>
      <c r="C46" s="62" t="s">
        <v>97</v>
      </c>
      <c r="D46" s="63"/>
      <c r="E46" s="63">
        <v>345</v>
      </c>
      <c r="F46" s="64">
        <f t="shared" si="0"/>
        <v>286049219.30000001</v>
      </c>
      <c r="H46" s="26"/>
    </row>
    <row r="47" spans="1:8" s="3" customFormat="1" ht="107.25" customHeight="1" x14ac:dyDescent="0.4">
      <c r="A47" s="60">
        <v>44447</v>
      </c>
      <c r="B47" s="61" t="s">
        <v>98</v>
      </c>
      <c r="C47" s="62" t="s">
        <v>99</v>
      </c>
      <c r="D47" s="63">
        <v>1159754.29</v>
      </c>
      <c r="E47" s="63"/>
      <c r="F47" s="64">
        <f>+F46+D47-E47</f>
        <v>287208973.59000003</v>
      </c>
    </row>
    <row r="48" spans="1:8" s="3" customFormat="1" ht="78" customHeight="1" x14ac:dyDescent="0.4">
      <c r="A48" s="60">
        <v>44477</v>
      </c>
      <c r="B48" s="61" t="s">
        <v>100</v>
      </c>
      <c r="C48" s="65" t="s">
        <v>101</v>
      </c>
      <c r="D48" s="63"/>
      <c r="E48" s="63">
        <v>111870</v>
      </c>
      <c r="F48" s="64">
        <f t="shared" si="0"/>
        <v>287097103.59000003</v>
      </c>
    </row>
    <row r="49" spans="1:6" s="3" customFormat="1" ht="77.25" customHeight="1" x14ac:dyDescent="0.4">
      <c r="A49" s="60">
        <v>44477</v>
      </c>
      <c r="B49" s="61" t="s">
        <v>100</v>
      </c>
      <c r="C49" s="62" t="s">
        <v>102</v>
      </c>
      <c r="D49" s="63"/>
      <c r="E49" s="63">
        <v>4950</v>
      </c>
      <c r="F49" s="64">
        <f t="shared" si="0"/>
        <v>287092153.59000003</v>
      </c>
    </row>
    <row r="50" spans="1:6" s="3" customFormat="1" ht="72.75" customHeight="1" x14ac:dyDescent="0.4">
      <c r="A50" s="60">
        <v>44477</v>
      </c>
      <c r="B50" s="61" t="s">
        <v>103</v>
      </c>
      <c r="C50" s="62" t="s">
        <v>104</v>
      </c>
      <c r="D50" s="63">
        <v>277794.27</v>
      </c>
      <c r="E50" s="63"/>
      <c r="F50" s="64">
        <f t="shared" si="0"/>
        <v>287369947.86000001</v>
      </c>
    </row>
    <row r="51" spans="1:6" s="3" customFormat="1" ht="54.75" customHeight="1" x14ac:dyDescent="0.4">
      <c r="A51" s="60">
        <v>44508</v>
      </c>
      <c r="B51" s="61" t="s">
        <v>105</v>
      </c>
      <c r="C51" s="62" t="s">
        <v>106</v>
      </c>
      <c r="D51" s="63">
        <v>196365.06</v>
      </c>
      <c r="E51" s="63"/>
      <c r="F51" s="64">
        <f t="shared" si="0"/>
        <v>287566312.92000002</v>
      </c>
    </row>
    <row r="52" spans="1:6" s="3" customFormat="1" ht="75.75" customHeight="1" x14ac:dyDescent="0.4">
      <c r="A52" s="60">
        <v>44538</v>
      </c>
      <c r="B52" s="61" t="s">
        <v>107</v>
      </c>
      <c r="C52" s="62" t="s">
        <v>108</v>
      </c>
      <c r="D52" s="63">
        <v>146090.01999999999</v>
      </c>
      <c r="E52" s="63"/>
      <c r="F52" s="64">
        <f t="shared" si="0"/>
        <v>287712402.94</v>
      </c>
    </row>
    <row r="53" spans="1:6" s="3" customFormat="1" ht="55.5" customHeight="1" x14ac:dyDescent="0.4">
      <c r="A53" s="60" t="s">
        <v>109</v>
      </c>
      <c r="B53" s="61" t="s">
        <v>110</v>
      </c>
      <c r="C53" s="65" t="s">
        <v>111</v>
      </c>
      <c r="D53" s="63"/>
      <c r="E53" s="63">
        <v>6099</v>
      </c>
      <c r="F53" s="64">
        <f t="shared" si="0"/>
        <v>287706303.94</v>
      </c>
    </row>
    <row r="54" spans="1:6" s="3" customFormat="1" ht="69" customHeight="1" x14ac:dyDescent="0.4">
      <c r="A54" s="60" t="s">
        <v>109</v>
      </c>
      <c r="B54" s="61" t="s">
        <v>110</v>
      </c>
      <c r="C54" s="62" t="s">
        <v>112</v>
      </c>
      <c r="D54" s="63"/>
      <c r="E54" s="63">
        <v>321</v>
      </c>
      <c r="F54" s="64">
        <f t="shared" si="0"/>
        <v>287705982.94</v>
      </c>
    </row>
    <row r="55" spans="1:6" s="3" customFormat="1" ht="65.25" customHeight="1" x14ac:dyDescent="0.4">
      <c r="A55" s="60" t="s">
        <v>109</v>
      </c>
      <c r="B55" s="61" t="s">
        <v>113</v>
      </c>
      <c r="C55" s="62" t="s">
        <v>114</v>
      </c>
      <c r="D55" s="63">
        <v>96680.86</v>
      </c>
      <c r="E55" s="63"/>
      <c r="F55" s="64">
        <f t="shared" si="0"/>
        <v>287802663.80000001</v>
      </c>
    </row>
    <row r="56" spans="1:6" s="3" customFormat="1" ht="53.25" customHeight="1" x14ac:dyDescent="0.4">
      <c r="A56" s="66" t="s">
        <v>115</v>
      </c>
      <c r="B56" s="61" t="s">
        <v>116</v>
      </c>
      <c r="C56" s="62" t="s">
        <v>117</v>
      </c>
      <c r="D56" s="63">
        <v>62473.32</v>
      </c>
      <c r="E56" s="63"/>
      <c r="F56" s="67">
        <f t="shared" si="0"/>
        <v>287865137.12</v>
      </c>
    </row>
    <row r="57" spans="1:6" s="3" customFormat="1" ht="74.25" customHeight="1" x14ac:dyDescent="0.4">
      <c r="A57" s="66" t="s">
        <v>118</v>
      </c>
      <c r="B57" s="61" t="s">
        <v>119</v>
      </c>
      <c r="C57" s="62" t="s">
        <v>120</v>
      </c>
      <c r="D57" s="63">
        <v>76065.490000000005</v>
      </c>
      <c r="E57" s="63"/>
      <c r="F57" s="67">
        <f t="shared" si="0"/>
        <v>287941202.61000001</v>
      </c>
    </row>
    <row r="58" spans="1:6" s="3" customFormat="1" ht="43.5" customHeight="1" x14ac:dyDescent="0.4">
      <c r="A58" s="66" t="s">
        <v>121</v>
      </c>
      <c r="B58" s="61" t="s">
        <v>122</v>
      </c>
      <c r="C58" s="62" t="s">
        <v>123</v>
      </c>
      <c r="D58" s="63">
        <v>94876.64</v>
      </c>
      <c r="E58" s="63"/>
      <c r="F58" s="67">
        <f t="shared" si="0"/>
        <v>288036079.25</v>
      </c>
    </row>
    <row r="59" spans="1:6" s="3" customFormat="1" ht="69" customHeight="1" x14ac:dyDescent="0.4">
      <c r="A59" s="66" t="s">
        <v>124</v>
      </c>
      <c r="B59" s="61" t="s">
        <v>125</v>
      </c>
      <c r="C59" s="62" t="s">
        <v>126</v>
      </c>
      <c r="D59" s="63">
        <v>47996.08</v>
      </c>
      <c r="E59" s="63"/>
      <c r="F59" s="67">
        <f t="shared" si="0"/>
        <v>288084075.32999998</v>
      </c>
    </row>
    <row r="60" spans="1:6" s="3" customFormat="1" ht="65.25" customHeight="1" x14ac:dyDescent="0.4">
      <c r="A60" s="66" t="s">
        <v>127</v>
      </c>
      <c r="B60" s="68" t="s">
        <v>128</v>
      </c>
      <c r="C60" s="65" t="s">
        <v>129</v>
      </c>
      <c r="D60" s="63"/>
      <c r="E60" s="63">
        <v>73488.41</v>
      </c>
      <c r="F60" s="67">
        <f t="shared" si="0"/>
        <v>288010586.91999996</v>
      </c>
    </row>
    <row r="61" spans="1:6" s="3" customFormat="1" ht="57" customHeight="1" x14ac:dyDescent="0.4">
      <c r="A61" s="66" t="s">
        <v>127</v>
      </c>
      <c r="B61" s="61" t="s">
        <v>130</v>
      </c>
      <c r="C61" s="62" t="s">
        <v>131</v>
      </c>
      <c r="D61" s="63"/>
      <c r="E61" s="63">
        <v>184538.56</v>
      </c>
      <c r="F61" s="67">
        <f t="shared" si="0"/>
        <v>287826048.35999995</v>
      </c>
    </row>
    <row r="62" spans="1:6" s="3" customFormat="1" ht="55.5" customHeight="1" x14ac:dyDescent="0.4">
      <c r="A62" s="66" t="s">
        <v>127</v>
      </c>
      <c r="B62" s="61" t="s">
        <v>130</v>
      </c>
      <c r="C62" s="62" t="s">
        <v>131</v>
      </c>
      <c r="D62" s="63"/>
      <c r="E62" s="63">
        <v>686857.35</v>
      </c>
      <c r="F62" s="67">
        <f t="shared" si="0"/>
        <v>287139191.00999993</v>
      </c>
    </row>
    <row r="63" spans="1:6" s="3" customFormat="1" ht="51" customHeight="1" x14ac:dyDescent="0.4">
      <c r="A63" s="66" t="s">
        <v>127</v>
      </c>
      <c r="B63" s="61" t="s">
        <v>130</v>
      </c>
      <c r="C63" s="62" t="s">
        <v>131</v>
      </c>
      <c r="D63" s="63"/>
      <c r="E63" s="63">
        <v>93977.69</v>
      </c>
      <c r="F63" s="67">
        <f t="shared" si="0"/>
        <v>287045213.31999993</v>
      </c>
    </row>
    <row r="64" spans="1:6" s="3" customFormat="1" ht="68.25" customHeight="1" x14ac:dyDescent="0.4">
      <c r="A64" s="66" t="s">
        <v>127</v>
      </c>
      <c r="B64" s="61" t="s">
        <v>132</v>
      </c>
      <c r="C64" s="62" t="s">
        <v>133</v>
      </c>
      <c r="D64" s="63"/>
      <c r="E64" s="63">
        <v>35000</v>
      </c>
      <c r="F64" s="67">
        <f t="shared" si="0"/>
        <v>287010213.31999993</v>
      </c>
    </row>
    <row r="65" spans="1:6" s="3" customFormat="1" ht="75.75" customHeight="1" x14ac:dyDescent="0.4">
      <c r="A65" s="66" t="s">
        <v>127</v>
      </c>
      <c r="B65" s="61" t="s">
        <v>134</v>
      </c>
      <c r="C65" s="62" t="s">
        <v>135</v>
      </c>
      <c r="D65" s="63"/>
      <c r="E65" s="63">
        <v>14334.73</v>
      </c>
      <c r="F65" s="67">
        <f t="shared" si="0"/>
        <v>286995878.58999991</v>
      </c>
    </row>
    <row r="66" spans="1:6" s="3" customFormat="1" ht="68.25" customHeight="1" x14ac:dyDescent="0.4">
      <c r="A66" s="66" t="s">
        <v>127</v>
      </c>
      <c r="B66" s="61" t="s">
        <v>134</v>
      </c>
      <c r="C66" s="62" t="s">
        <v>135</v>
      </c>
      <c r="D66" s="63"/>
      <c r="E66" s="63">
        <v>4688.12</v>
      </c>
      <c r="F66" s="67">
        <f t="shared" si="0"/>
        <v>286991190.46999991</v>
      </c>
    </row>
    <row r="67" spans="1:6" s="3" customFormat="1" ht="55.5" customHeight="1" x14ac:dyDescent="0.4">
      <c r="A67" s="66" t="s">
        <v>127</v>
      </c>
      <c r="B67" s="61" t="s">
        <v>136</v>
      </c>
      <c r="C67" s="62" t="s">
        <v>137</v>
      </c>
      <c r="D67" s="63"/>
      <c r="E67" s="63">
        <v>112500</v>
      </c>
      <c r="F67" s="69">
        <f t="shared" si="0"/>
        <v>286878690.46999991</v>
      </c>
    </row>
    <row r="68" spans="1:6" s="3" customFormat="1" ht="60.75" customHeight="1" x14ac:dyDescent="0.4">
      <c r="A68" s="66" t="s">
        <v>127</v>
      </c>
      <c r="B68" s="61" t="s">
        <v>136</v>
      </c>
      <c r="C68" s="62" t="s">
        <v>137</v>
      </c>
      <c r="D68" s="63"/>
      <c r="E68" s="63">
        <v>12500</v>
      </c>
      <c r="F68" s="67">
        <f t="shared" si="0"/>
        <v>286866190.46999991</v>
      </c>
    </row>
    <row r="69" spans="1:6" s="3" customFormat="1" ht="61.5" customHeight="1" x14ac:dyDescent="0.4">
      <c r="A69" s="66" t="s">
        <v>127</v>
      </c>
      <c r="B69" s="61" t="s">
        <v>138</v>
      </c>
      <c r="C69" s="62" t="s">
        <v>139</v>
      </c>
      <c r="D69" s="63"/>
      <c r="E69" s="63">
        <v>1444647.6</v>
      </c>
      <c r="F69" s="67">
        <f t="shared" si="0"/>
        <v>285421542.86999989</v>
      </c>
    </row>
    <row r="70" spans="1:6" s="3" customFormat="1" ht="49.5" customHeight="1" x14ac:dyDescent="0.4">
      <c r="A70" s="66" t="s">
        <v>127</v>
      </c>
      <c r="B70" s="61" t="s">
        <v>138</v>
      </c>
      <c r="C70" s="62" t="s">
        <v>139</v>
      </c>
      <c r="D70" s="63"/>
      <c r="E70" s="63">
        <v>3060817.71</v>
      </c>
      <c r="F70" s="67">
        <f t="shared" si="0"/>
        <v>282360725.15999991</v>
      </c>
    </row>
    <row r="71" spans="1:6" s="3" customFormat="1" ht="63" customHeight="1" x14ac:dyDescent="0.4">
      <c r="A71" s="66" t="s">
        <v>127</v>
      </c>
      <c r="B71" s="61" t="s">
        <v>138</v>
      </c>
      <c r="C71" s="62" t="s">
        <v>139</v>
      </c>
      <c r="D71" s="63"/>
      <c r="E71" s="63">
        <v>12224580.220000001</v>
      </c>
      <c r="F71" s="67">
        <f t="shared" si="0"/>
        <v>270136144.93999988</v>
      </c>
    </row>
    <row r="72" spans="1:6" s="3" customFormat="1" ht="71.25" customHeight="1" x14ac:dyDescent="0.4">
      <c r="A72" s="66" t="s">
        <v>127</v>
      </c>
      <c r="B72" s="61" t="s">
        <v>140</v>
      </c>
      <c r="C72" s="62" t="s">
        <v>141</v>
      </c>
      <c r="D72" s="63"/>
      <c r="E72" s="63">
        <v>21000</v>
      </c>
      <c r="F72" s="67">
        <f t="shared" si="0"/>
        <v>270115144.93999988</v>
      </c>
    </row>
    <row r="73" spans="1:6" s="3" customFormat="1" ht="67.5" customHeight="1" x14ac:dyDescent="0.4">
      <c r="A73" s="66" t="s">
        <v>127</v>
      </c>
      <c r="B73" s="61" t="s">
        <v>142</v>
      </c>
      <c r="C73" s="62" t="s">
        <v>143</v>
      </c>
      <c r="D73" s="63"/>
      <c r="E73" s="63">
        <v>21525</v>
      </c>
      <c r="F73" s="67">
        <f t="shared" si="0"/>
        <v>270093619.93999988</v>
      </c>
    </row>
    <row r="74" spans="1:6" s="3" customFormat="1" ht="49.5" customHeight="1" x14ac:dyDescent="0.4">
      <c r="A74" s="66" t="s">
        <v>127</v>
      </c>
      <c r="B74" s="61" t="s">
        <v>142</v>
      </c>
      <c r="C74" s="62" t="s">
        <v>143</v>
      </c>
      <c r="D74" s="63"/>
      <c r="E74" s="63">
        <v>94975</v>
      </c>
      <c r="F74" s="67">
        <f t="shared" si="0"/>
        <v>269998644.93999988</v>
      </c>
    </row>
    <row r="75" spans="1:6" s="3" customFormat="1" ht="55.5" customHeight="1" x14ac:dyDescent="0.4">
      <c r="A75" s="66" t="s">
        <v>127</v>
      </c>
      <c r="B75" s="61" t="s">
        <v>144</v>
      </c>
      <c r="C75" s="62" t="s">
        <v>145</v>
      </c>
      <c r="D75" s="63"/>
      <c r="E75" s="63">
        <v>128822.14</v>
      </c>
      <c r="F75" s="67">
        <f t="shared" ref="F75:F138" si="1">+F74+D75-E75</f>
        <v>269869822.79999989</v>
      </c>
    </row>
    <row r="76" spans="1:6" s="3" customFormat="1" ht="60.75" customHeight="1" x14ac:dyDescent="0.4">
      <c r="A76" s="66" t="s">
        <v>127</v>
      </c>
      <c r="B76" s="61" t="s">
        <v>144</v>
      </c>
      <c r="C76" s="62" t="s">
        <v>145</v>
      </c>
      <c r="D76" s="63"/>
      <c r="E76" s="63">
        <v>413285.72</v>
      </c>
      <c r="F76" s="67">
        <f t="shared" si="1"/>
        <v>269456537.07999986</v>
      </c>
    </row>
    <row r="77" spans="1:6" s="3" customFormat="1" ht="50.25" customHeight="1" x14ac:dyDescent="0.4">
      <c r="A77" s="66" t="s">
        <v>127</v>
      </c>
      <c r="B77" s="61" t="s">
        <v>144</v>
      </c>
      <c r="C77" s="62" t="s">
        <v>145</v>
      </c>
      <c r="D77" s="63"/>
      <c r="E77" s="63">
        <v>1717915.34</v>
      </c>
      <c r="F77" s="67">
        <f t="shared" si="1"/>
        <v>267738621.73999986</v>
      </c>
    </row>
    <row r="78" spans="1:6" s="3" customFormat="1" ht="53.25" customHeight="1" x14ac:dyDescent="0.4">
      <c r="A78" s="66" t="s">
        <v>127</v>
      </c>
      <c r="B78" s="61" t="s">
        <v>146</v>
      </c>
      <c r="C78" s="62" t="s">
        <v>147</v>
      </c>
      <c r="D78" s="63">
        <v>59423.14</v>
      </c>
      <c r="E78" s="63"/>
      <c r="F78" s="67">
        <f t="shared" si="1"/>
        <v>267798044.87999985</v>
      </c>
    </row>
    <row r="79" spans="1:6" s="3" customFormat="1" ht="55.5" customHeight="1" x14ac:dyDescent="0.4">
      <c r="A79" s="66" t="s">
        <v>127</v>
      </c>
      <c r="B79" s="61" t="s">
        <v>148</v>
      </c>
      <c r="C79" s="62" t="s">
        <v>149</v>
      </c>
      <c r="D79" s="63"/>
      <c r="E79" s="63">
        <v>10029.870000000001</v>
      </c>
      <c r="F79" s="67">
        <f t="shared" si="1"/>
        <v>267788015.00999984</v>
      </c>
    </row>
    <row r="80" spans="1:6" s="3" customFormat="1" ht="53.25" customHeight="1" x14ac:dyDescent="0.4">
      <c r="A80" s="66" t="s">
        <v>127</v>
      </c>
      <c r="B80" s="61" t="s">
        <v>150</v>
      </c>
      <c r="C80" s="62" t="s">
        <v>151</v>
      </c>
      <c r="D80" s="63"/>
      <c r="E80" s="63">
        <v>2657.69</v>
      </c>
      <c r="F80" s="67">
        <f t="shared" si="1"/>
        <v>267785357.31999984</v>
      </c>
    </row>
    <row r="81" spans="1:6" s="3" customFormat="1" ht="54.75" customHeight="1" x14ac:dyDescent="0.4">
      <c r="A81" s="66" t="s">
        <v>127</v>
      </c>
      <c r="B81" s="61" t="s">
        <v>152</v>
      </c>
      <c r="C81" s="62" t="s">
        <v>153</v>
      </c>
      <c r="D81" s="63"/>
      <c r="E81" s="63">
        <v>2657.69</v>
      </c>
      <c r="F81" s="67">
        <f t="shared" si="1"/>
        <v>267782699.62999985</v>
      </c>
    </row>
    <row r="82" spans="1:6" s="3" customFormat="1" ht="60.75" customHeight="1" x14ac:dyDescent="0.4">
      <c r="A82" s="66" t="s">
        <v>127</v>
      </c>
      <c r="B82" s="61" t="s">
        <v>154</v>
      </c>
      <c r="C82" s="62" t="s">
        <v>155</v>
      </c>
      <c r="D82" s="63"/>
      <c r="E82" s="63">
        <v>2657.69</v>
      </c>
      <c r="F82" s="67">
        <f t="shared" si="1"/>
        <v>267780041.93999985</v>
      </c>
    </row>
    <row r="83" spans="1:6" s="3" customFormat="1" ht="49.5" customHeight="1" x14ac:dyDescent="0.4">
      <c r="A83" s="66" t="s">
        <v>127</v>
      </c>
      <c r="B83" s="61" t="s">
        <v>152</v>
      </c>
      <c r="C83" s="62" t="s">
        <v>156</v>
      </c>
      <c r="D83" s="63"/>
      <c r="E83" s="63">
        <v>60063.68</v>
      </c>
      <c r="F83" s="67">
        <f t="shared" si="1"/>
        <v>267719978.25999984</v>
      </c>
    </row>
    <row r="84" spans="1:6" s="3" customFormat="1" ht="45" customHeight="1" x14ac:dyDescent="0.4">
      <c r="A84" s="66" t="s">
        <v>127</v>
      </c>
      <c r="B84" s="61" t="s">
        <v>150</v>
      </c>
      <c r="C84" s="62" t="s">
        <v>157</v>
      </c>
      <c r="D84" s="63"/>
      <c r="E84" s="63">
        <v>60063.68</v>
      </c>
      <c r="F84" s="67">
        <f t="shared" si="1"/>
        <v>267659914.57999983</v>
      </c>
    </row>
    <row r="85" spans="1:6" s="3" customFormat="1" ht="46.5" customHeight="1" x14ac:dyDescent="0.4">
      <c r="A85" s="66" t="s">
        <v>127</v>
      </c>
      <c r="B85" s="61" t="s">
        <v>154</v>
      </c>
      <c r="C85" s="62" t="s">
        <v>158</v>
      </c>
      <c r="D85" s="63"/>
      <c r="E85" s="63">
        <v>60063.68</v>
      </c>
      <c r="F85" s="67">
        <f t="shared" si="1"/>
        <v>267599850.89999983</v>
      </c>
    </row>
    <row r="86" spans="1:6" s="3" customFormat="1" ht="59.25" customHeight="1" x14ac:dyDescent="0.4">
      <c r="A86" s="66" t="s">
        <v>127</v>
      </c>
      <c r="B86" s="61" t="s">
        <v>148</v>
      </c>
      <c r="C86" s="62" t="s">
        <v>159</v>
      </c>
      <c r="D86" s="63"/>
      <c r="E86" s="63">
        <v>190567.46</v>
      </c>
      <c r="F86" s="67">
        <f t="shared" si="1"/>
        <v>267409283.43999982</v>
      </c>
    </row>
    <row r="87" spans="1:6" s="3" customFormat="1" ht="59.25" customHeight="1" x14ac:dyDescent="0.4">
      <c r="A87" s="66" t="s">
        <v>160</v>
      </c>
      <c r="B87" s="61" t="s">
        <v>161</v>
      </c>
      <c r="C87" s="62" t="s">
        <v>162</v>
      </c>
      <c r="D87" s="63">
        <v>72336.7</v>
      </c>
      <c r="E87" s="63"/>
      <c r="F87" s="67">
        <f t="shared" si="1"/>
        <v>267481620.13999981</v>
      </c>
    </row>
    <row r="88" spans="1:6" s="3" customFormat="1" ht="72" customHeight="1" x14ac:dyDescent="0.4">
      <c r="A88" s="66" t="s">
        <v>160</v>
      </c>
      <c r="B88" s="61" t="s">
        <v>163</v>
      </c>
      <c r="C88" s="62" t="s">
        <v>164</v>
      </c>
      <c r="D88" s="63"/>
      <c r="E88" s="63">
        <v>60063.68</v>
      </c>
      <c r="F88" s="67">
        <f t="shared" si="1"/>
        <v>267421556.4599998</v>
      </c>
    </row>
    <row r="89" spans="1:6" s="3" customFormat="1" ht="51" customHeight="1" x14ac:dyDescent="0.4">
      <c r="A89" s="66" t="s">
        <v>160</v>
      </c>
      <c r="B89" s="61" t="s">
        <v>165</v>
      </c>
      <c r="C89" s="62" t="s">
        <v>166</v>
      </c>
      <c r="D89" s="63"/>
      <c r="E89" s="63">
        <v>60063.68</v>
      </c>
      <c r="F89" s="67">
        <f t="shared" si="1"/>
        <v>267361492.77999979</v>
      </c>
    </row>
    <row r="90" spans="1:6" s="3" customFormat="1" ht="48.75" customHeight="1" x14ac:dyDescent="0.4">
      <c r="A90" s="66" t="s">
        <v>160</v>
      </c>
      <c r="B90" s="61" t="s">
        <v>167</v>
      </c>
      <c r="C90" s="62" t="s">
        <v>168</v>
      </c>
      <c r="D90" s="63"/>
      <c r="E90" s="63">
        <v>60063.68</v>
      </c>
      <c r="F90" s="67">
        <f t="shared" si="1"/>
        <v>267301429.09999979</v>
      </c>
    </row>
    <row r="91" spans="1:6" s="3" customFormat="1" ht="48.75" customHeight="1" x14ac:dyDescent="0.4">
      <c r="A91" s="66" t="s">
        <v>160</v>
      </c>
      <c r="B91" s="61" t="s">
        <v>169</v>
      </c>
      <c r="C91" s="62" t="s">
        <v>170</v>
      </c>
      <c r="D91" s="63"/>
      <c r="E91" s="63">
        <v>13775</v>
      </c>
      <c r="F91" s="67">
        <f t="shared" si="1"/>
        <v>267287654.09999979</v>
      </c>
    </row>
    <row r="92" spans="1:6" s="3" customFormat="1" ht="42.75" customHeight="1" x14ac:dyDescent="0.4">
      <c r="A92" s="66" t="s">
        <v>160</v>
      </c>
      <c r="B92" s="61" t="s">
        <v>171</v>
      </c>
      <c r="C92" s="62" t="s">
        <v>172</v>
      </c>
      <c r="D92" s="63"/>
      <c r="E92" s="63">
        <v>13775</v>
      </c>
      <c r="F92" s="67">
        <f t="shared" si="1"/>
        <v>267273879.09999979</v>
      </c>
    </row>
    <row r="93" spans="1:6" s="3" customFormat="1" ht="46.5" customHeight="1" x14ac:dyDescent="0.4">
      <c r="A93" s="66" t="s">
        <v>160</v>
      </c>
      <c r="B93" s="61" t="s">
        <v>173</v>
      </c>
      <c r="C93" s="62" t="s">
        <v>174</v>
      </c>
      <c r="D93" s="63"/>
      <c r="E93" s="63">
        <v>13775</v>
      </c>
      <c r="F93" s="67">
        <f t="shared" si="1"/>
        <v>267260104.09999979</v>
      </c>
    </row>
    <row r="94" spans="1:6" s="3" customFormat="1" ht="72.75" customHeight="1" x14ac:dyDescent="0.4">
      <c r="A94" s="66" t="s">
        <v>160</v>
      </c>
      <c r="B94" s="61" t="s">
        <v>175</v>
      </c>
      <c r="C94" s="62" t="s">
        <v>176</v>
      </c>
      <c r="D94" s="63"/>
      <c r="E94" s="63">
        <v>13775</v>
      </c>
      <c r="F94" s="67">
        <f t="shared" si="1"/>
        <v>267246329.09999979</v>
      </c>
    </row>
    <row r="95" spans="1:6" s="3" customFormat="1" ht="47.25" customHeight="1" x14ac:dyDescent="0.4">
      <c r="A95" s="66" t="s">
        <v>160</v>
      </c>
      <c r="B95" s="61" t="s">
        <v>177</v>
      </c>
      <c r="C95" s="62" t="s">
        <v>178</v>
      </c>
      <c r="D95" s="63"/>
      <c r="E95" s="63">
        <v>13775</v>
      </c>
      <c r="F95" s="67">
        <f t="shared" si="1"/>
        <v>267232554.09999979</v>
      </c>
    </row>
    <row r="96" spans="1:6" s="3" customFormat="1" ht="84" customHeight="1" x14ac:dyDescent="0.4">
      <c r="A96" s="66" t="s">
        <v>160</v>
      </c>
      <c r="B96" s="61" t="s">
        <v>179</v>
      </c>
      <c r="C96" s="62" t="s">
        <v>180</v>
      </c>
      <c r="D96" s="63"/>
      <c r="E96" s="63">
        <v>13775</v>
      </c>
      <c r="F96" s="67">
        <f t="shared" si="1"/>
        <v>267218779.09999979</v>
      </c>
    </row>
    <row r="97" spans="1:91" s="3" customFormat="1" ht="64.5" customHeight="1" x14ac:dyDescent="0.4">
      <c r="A97" s="66" t="s">
        <v>160</v>
      </c>
      <c r="B97" s="61" t="s">
        <v>181</v>
      </c>
      <c r="C97" s="62" t="s">
        <v>182</v>
      </c>
      <c r="D97" s="63"/>
      <c r="E97" s="63">
        <v>33900</v>
      </c>
      <c r="F97" s="67">
        <f t="shared" si="1"/>
        <v>267184879.09999979</v>
      </c>
    </row>
    <row r="98" spans="1:91" s="3" customFormat="1" ht="81.75" customHeight="1" x14ac:dyDescent="0.4">
      <c r="A98" s="66" t="s">
        <v>160</v>
      </c>
      <c r="B98" s="61" t="s">
        <v>183</v>
      </c>
      <c r="C98" s="62" t="s">
        <v>184</v>
      </c>
      <c r="D98" s="63"/>
      <c r="E98" s="63">
        <v>208528.8</v>
      </c>
      <c r="F98" s="67">
        <f t="shared" si="1"/>
        <v>266976350.29999977</v>
      </c>
    </row>
    <row r="99" spans="1:91" s="3" customFormat="1" ht="51" customHeight="1" x14ac:dyDescent="0.4">
      <c r="A99" s="66" t="s">
        <v>160</v>
      </c>
      <c r="B99" s="61" t="s">
        <v>185</v>
      </c>
      <c r="C99" s="62" t="s">
        <v>186</v>
      </c>
      <c r="D99" s="63"/>
      <c r="E99" s="63">
        <v>37240</v>
      </c>
      <c r="F99" s="67">
        <f t="shared" si="1"/>
        <v>266939110.29999977</v>
      </c>
    </row>
    <row r="100" spans="1:91" s="3" customFormat="1" ht="50.1" customHeight="1" x14ac:dyDescent="0.4">
      <c r="A100" s="66" t="s">
        <v>160</v>
      </c>
      <c r="B100" s="61" t="s">
        <v>187</v>
      </c>
      <c r="C100" s="62" t="s">
        <v>188</v>
      </c>
      <c r="D100" s="63"/>
      <c r="E100" s="63">
        <v>1770</v>
      </c>
      <c r="F100" s="67">
        <f t="shared" si="1"/>
        <v>266937340.29999977</v>
      </c>
    </row>
    <row r="101" spans="1:91" s="1" customFormat="1" ht="50.1" customHeight="1" x14ac:dyDescent="0.4">
      <c r="A101" s="66" t="s">
        <v>160</v>
      </c>
      <c r="B101" s="61" t="s">
        <v>189</v>
      </c>
      <c r="C101" s="62" t="s">
        <v>190</v>
      </c>
      <c r="D101" s="63"/>
      <c r="E101" s="63">
        <v>9447.56</v>
      </c>
      <c r="F101" s="67">
        <f t="shared" si="1"/>
        <v>266927892.73999977</v>
      </c>
      <c r="G101" s="7"/>
      <c r="H101" s="7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ht="50.1" customHeight="1" x14ac:dyDescent="0.4">
      <c r="A102" s="66" t="s">
        <v>160</v>
      </c>
      <c r="B102" s="61" t="s">
        <v>191</v>
      </c>
      <c r="C102" s="62" t="s">
        <v>192</v>
      </c>
      <c r="D102" s="63"/>
      <c r="E102" s="63">
        <v>5400</v>
      </c>
      <c r="F102" s="67">
        <f t="shared" si="1"/>
        <v>266922492.73999977</v>
      </c>
    </row>
    <row r="103" spans="1:91" ht="50.1" customHeight="1" x14ac:dyDescent="0.4">
      <c r="A103" s="66" t="s">
        <v>160</v>
      </c>
      <c r="B103" s="61" t="s">
        <v>193</v>
      </c>
      <c r="C103" s="62" t="s">
        <v>194</v>
      </c>
      <c r="D103" s="63"/>
      <c r="E103" s="63">
        <v>5400</v>
      </c>
      <c r="F103" s="67">
        <f t="shared" si="1"/>
        <v>266917092.73999977</v>
      </c>
    </row>
    <row r="104" spans="1:91" ht="71.25" customHeight="1" x14ac:dyDescent="0.4">
      <c r="A104" s="66" t="s">
        <v>160</v>
      </c>
      <c r="B104" s="61" t="s">
        <v>163</v>
      </c>
      <c r="C104" s="62" t="s">
        <v>195</v>
      </c>
      <c r="D104" s="63"/>
      <c r="E104" s="63">
        <v>2657.69</v>
      </c>
      <c r="F104" s="67">
        <f t="shared" si="1"/>
        <v>266914435.04999977</v>
      </c>
    </row>
    <row r="105" spans="1:91" ht="67.5" customHeight="1" x14ac:dyDescent="0.4">
      <c r="A105" s="66" t="s">
        <v>160</v>
      </c>
      <c r="B105" s="61" t="s">
        <v>165</v>
      </c>
      <c r="C105" s="62" t="s">
        <v>196</v>
      </c>
      <c r="D105" s="63"/>
      <c r="E105" s="63">
        <v>2657.69</v>
      </c>
      <c r="F105" s="67">
        <f t="shared" si="1"/>
        <v>266911777.35999978</v>
      </c>
    </row>
    <row r="106" spans="1:91" ht="73.5" customHeight="1" x14ac:dyDescent="0.4">
      <c r="A106" s="66" t="s">
        <v>160</v>
      </c>
      <c r="B106" s="61" t="s">
        <v>167</v>
      </c>
      <c r="C106" s="62" t="s">
        <v>197</v>
      </c>
      <c r="D106" s="63"/>
      <c r="E106" s="63">
        <v>2657.69</v>
      </c>
      <c r="F106" s="67">
        <f t="shared" si="1"/>
        <v>266909119.66999978</v>
      </c>
    </row>
    <row r="107" spans="1:91" ht="67.5" customHeight="1" x14ac:dyDescent="0.4">
      <c r="A107" s="66" t="s">
        <v>160</v>
      </c>
      <c r="B107" s="61" t="s">
        <v>169</v>
      </c>
      <c r="C107" s="62" t="s">
        <v>198</v>
      </c>
      <c r="D107" s="63"/>
      <c r="E107" s="63">
        <v>725</v>
      </c>
      <c r="F107" s="67">
        <f t="shared" si="1"/>
        <v>266908394.66999978</v>
      </c>
    </row>
    <row r="108" spans="1:91" ht="77.25" customHeight="1" x14ac:dyDescent="0.4">
      <c r="A108" s="66" t="s">
        <v>160</v>
      </c>
      <c r="B108" s="61" t="s">
        <v>171</v>
      </c>
      <c r="C108" s="62" t="s">
        <v>199</v>
      </c>
      <c r="D108" s="63"/>
      <c r="E108" s="63">
        <v>725</v>
      </c>
      <c r="F108" s="67">
        <f t="shared" si="1"/>
        <v>266907669.66999978</v>
      </c>
    </row>
    <row r="109" spans="1:91" ht="71.25" customHeight="1" x14ac:dyDescent="0.4">
      <c r="A109" s="66" t="s">
        <v>160</v>
      </c>
      <c r="B109" s="61" t="s">
        <v>173</v>
      </c>
      <c r="C109" s="62" t="s">
        <v>200</v>
      </c>
      <c r="D109" s="63"/>
      <c r="E109" s="63">
        <v>725</v>
      </c>
      <c r="F109" s="67">
        <f t="shared" si="1"/>
        <v>266906944.66999978</v>
      </c>
    </row>
    <row r="110" spans="1:91" ht="61.5" customHeight="1" x14ac:dyDescent="0.4">
      <c r="A110" s="66" t="s">
        <v>160</v>
      </c>
      <c r="B110" s="61" t="s">
        <v>175</v>
      </c>
      <c r="C110" s="62" t="s">
        <v>201</v>
      </c>
      <c r="D110" s="63"/>
      <c r="E110" s="63">
        <v>725</v>
      </c>
      <c r="F110" s="67">
        <f t="shared" si="1"/>
        <v>266906219.66999978</v>
      </c>
    </row>
    <row r="111" spans="1:91" ht="77.25" customHeight="1" x14ac:dyDescent="0.4">
      <c r="A111" s="66" t="s">
        <v>160</v>
      </c>
      <c r="B111" s="61" t="s">
        <v>177</v>
      </c>
      <c r="C111" s="62" t="s">
        <v>202</v>
      </c>
      <c r="D111" s="63"/>
      <c r="E111" s="63">
        <v>725</v>
      </c>
      <c r="F111" s="67">
        <f t="shared" si="1"/>
        <v>266905494.66999978</v>
      </c>
    </row>
    <row r="112" spans="1:91" ht="55.5" customHeight="1" x14ac:dyDescent="0.4">
      <c r="A112" s="66" t="s">
        <v>160</v>
      </c>
      <c r="B112" s="61" t="s">
        <v>179</v>
      </c>
      <c r="C112" s="62" t="s">
        <v>203</v>
      </c>
      <c r="D112" s="63"/>
      <c r="E112" s="63">
        <v>725</v>
      </c>
      <c r="F112" s="67">
        <f t="shared" si="1"/>
        <v>266904769.66999978</v>
      </c>
    </row>
    <row r="113" spans="1:6" ht="63" customHeight="1" x14ac:dyDescent="0.4">
      <c r="A113" s="66" t="s">
        <v>160</v>
      </c>
      <c r="B113" s="61" t="s">
        <v>181</v>
      </c>
      <c r="C113" s="62" t="s">
        <v>204</v>
      </c>
      <c r="D113" s="63"/>
      <c r="E113" s="63">
        <v>1500</v>
      </c>
      <c r="F113" s="67">
        <f t="shared" si="1"/>
        <v>266903269.66999978</v>
      </c>
    </row>
    <row r="114" spans="1:6" ht="50.1" customHeight="1" x14ac:dyDescent="0.4">
      <c r="A114" s="66" t="s">
        <v>160</v>
      </c>
      <c r="B114" s="61" t="s">
        <v>183</v>
      </c>
      <c r="C114" s="62" t="s">
        <v>205</v>
      </c>
      <c r="D114" s="63"/>
      <c r="E114" s="63">
        <v>20155.2</v>
      </c>
      <c r="F114" s="67">
        <f t="shared" si="1"/>
        <v>266883114.46999979</v>
      </c>
    </row>
    <row r="115" spans="1:6" ht="50.1" customHeight="1" x14ac:dyDescent="0.4">
      <c r="A115" s="66" t="s">
        <v>160</v>
      </c>
      <c r="B115" s="61" t="s">
        <v>185</v>
      </c>
      <c r="C115" s="62" t="s">
        <v>206</v>
      </c>
      <c r="D115" s="63"/>
      <c r="E115" s="63">
        <v>1960</v>
      </c>
      <c r="F115" s="67">
        <f t="shared" si="1"/>
        <v>266881154.46999979</v>
      </c>
    </row>
    <row r="116" spans="1:6" ht="77.25" customHeight="1" x14ac:dyDescent="0.4">
      <c r="A116" s="66" t="s">
        <v>160</v>
      </c>
      <c r="B116" s="61" t="s">
        <v>189</v>
      </c>
      <c r="C116" s="62" t="s">
        <v>207</v>
      </c>
      <c r="D116" s="63"/>
      <c r="E116" s="63">
        <v>2287.3000000000002</v>
      </c>
      <c r="F116" s="67">
        <f t="shared" si="1"/>
        <v>266878867.16999978</v>
      </c>
    </row>
    <row r="117" spans="1:6" ht="54.75" customHeight="1" x14ac:dyDescent="0.4">
      <c r="A117" s="66" t="s">
        <v>160</v>
      </c>
      <c r="B117" s="61" t="s">
        <v>191</v>
      </c>
      <c r="C117" s="62" t="s">
        <v>208</v>
      </c>
      <c r="D117" s="63"/>
      <c r="E117" s="63">
        <v>1680</v>
      </c>
      <c r="F117" s="67">
        <f t="shared" si="1"/>
        <v>266877187.16999978</v>
      </c>
    </row>
    <row r="118" spans="1:6" ht="56.25" customHeight="1" x14ac:dyDescent="0.4">
      <c r="A118" s="66" t="s">
        <v>160</v>
      </c>
      <c r="B118" s="61" t="s">
        <v>193</v>
      </c>
      <c r="C118" s="62" t="s">
        <v>209</v>
      </c>
      <c r="D118" s="63"/>
      <c r="E118" s="63">
        <v>1680</v>
      </c>
      <c r="F118" s="67">
        <f t="shared" si="1"/>
        <v>266875507.16999978</v>
      </c>
    </row>
    <row r="119" spans="1:6" ht="53.25" customHeight="1" x14ac:dyDescent="0.4">
      <c r="A119" s="66" t="s">
        <v>210</v>
      </c>
      <c r="B119" s="61" t="s">
        <v>211</v>
      </c>
      <c r="C119" s="62" t="s">
        <v>212</v>
      </c>
      <c r="D119" s="63">
        <v>153785.41</v>
      </c>
      <c r="E119" s="63"/>
      <c r="F119" s="67">
        <f t="shared" si="1"/>
        <v>267029292.57999977</v>
      </c>
    </row>
    <row r="120" spans="1:6" ht="57.75" customHeight="1" x14ac:dyDescent="0.4">
      <c r="A120" s="66" t="s">
        <v>210</v>
      </c>
      <c r="B120" s="61" t="s">
        <v>213</v>
      </c>
      <c r="C120" s="62" t="s">
        <v>214</v>
      </c>
      <c r="D120" s="63"/>
      <c r="E120" s="63">
        <v>164628</v>
      </c>
      <c r="F120" s="67">
        <f t="shared" si="1"/>
        <v>266864664.57999977</v>
      </c>
    </row>
    <row r="121" spans="1:6" ht="59.25" customHeight="1" x14ac:dyDescent="0.4">
      <c r="A121" s="66" t="s">
        <v>210</v>
      </c>
      <c r="B121" s="61" t="s">
        <v>215</v>
      </c>
      <c r="C121" s="62" t="s">
        <v>216</v>
      </c>
      <c r="D121" s="63"/>
      <c r="E121" s="63">
        <v>2739309.65</v>
      </c>
      <c r="F121" s="67">
        <f t="shared" si="1"/>
        <v>264125354.92999977</v>
      </c>
    </row>
    <row r="122" spans="1:6" ht="83.25" customHeight="1" x14ac:dyDescent="0.4">
      <c r="A122" s="66" t="s">
        <v>210</v>
      </c>
      <c r="B122" s="61" t="s">
        <v>217</v>
      </c>
      <c r="C122" s="62" t="s">
        <v>218</v>
      </c>
      <c r="D122" s="63"/>
      <c r="E122" s="63">
        <v>7030</v>
      </c>
      <c r="F122" s="67">
        <f t="shared" si="1"/>
        <v>264118324.92999977</v>
      </c>
    </row>
    <row r="123" spans="1:6" ht="69.75" customHeight="1" x14ac:dyDescent="0.4">
      <c r="A123" s="66" t="s">
        <v>210</v>
      </c>
      <c r="B123" s="61" t="s">
        <v>219</v>
      </c>
      <c r="C123" s="62" t="s">
        <v>220</v>
      </c>
      <c r="D123" s="63"/>
      <c r="E123" s="63">
        <v>12828.37</v>
      </c>
      <c r="F123" s="67">
        <f t="shared" si="1"/>
        <v>264105496.55999976</v>
      </c>
    </row>
    <row r="124" spans="1:6" ht="65.25" customHeight="1" x14ac:dyDescent="0.4">
      <c r="A124" s="66" t="s">
        <v>210</v>
      </c>
      <c r="B124" s="61" t="s">
        <v>221</v>
      </c>
      <c r="C124" s="62" t="s">
        <v>222</v>
      </c>
      <c r="D124" s="63"/>
      <c r="E124" s="63">
        <v>9944</v>
      </c>
      <c r="F124" s="67">
        <f t="shared" si="1"/>
        <v>264095552.55999976</v>
      </c>
    </row>
    <row r="125" spans="1:6" ht="100.5" customHeight="1" x14ac:dyDescent="0.4">
      <c r="A125" s="66" t="s">
        <v>210</v>
      </c>
      <c r="B125" s="61" t="s">
        <v>223</v>
      </c>
      <c r="C125" s="62" t="s">
        <v>224</v>
      </c>
      <c r="D125" s="63"/>
      <c r="E125" s="63">
        <v>25656.74</v>
      </c>
      <c r="F125" s="67">
        <f t="shared" si="1"/>
        <v>264069895.81999975</v>
      </c>
    </row>
    <row r="126" spans="1:6" ht="50.1" customHeight="1" x14ac:dyDescent="0.4">
      <c r="A126" s="66" t="s">
        <v>210</v>
      </c>
      <c r="B126" s="61" t="s">
        <v>225</v>
      </c>
      <c r="C126" s="62" t="s">
        <v>226</v>
      </c>
      <c r="D126" s="63"/>
      <c r="E126" s="63">
        <v>243431.69</v>
      </c>
      <c r="F126" s="67">
        <f t="shared" si="1"/>
        <v>263826464.12999976</v>
      </c>
    </row>
    <row r="127" spans="1:6" ht="84" customHeight="1" x14ac:dyDescent="0.4">
      <c r="A127" s="66" t="s">
        <v>210</v>
      </c>
      <c r="B127" s="61" t="s">
        <v>213</v>
      </c>
      <c r="C127" s="62" t="s">
        <v>227</v>
      </c>
      <c r="D127" s="63"/>
      <c r="E127" s="63">
        <v>15912</v>
      </c>
      <c r="F127" s="67">
        <f t="shared" si="1"/>
        <v>263810552.12999976</v>
      </c>
    </row>
    <row r="128" spans="1:6" ht="50.1" customHeight="1" x14ac:dyDescent="0.4">
      <c r="A128" s="66" t="s">
        <v>210</v>
      </c>
      <c r="B128" s="61" t="s">
        <v>215</v>
      </c>
      <c r="C128" s="62" t="s">
        <v>228</v>
      </c>
      <c r="D128" s="63"/>
      <c r="E128" s="63">
        <v>109572.39</v>
      </c>
      <c r="F128" s="67">
        <f t="shared" si="1"/>
        <v>263700979.73999977</v>
      </c>
    </row>
    <row r="129" spans="1:6" ht="50.1" customHeight="1" x14ac:dyDescent="0.4">
      <c r="A129" s="66" t="s">
        <v>210</v>
      </c>
      <c r="B129" s="61" t="s">
        <v>217</v>
      </c>
      <c r="C129" s="62" t="s">
        <v>229</v>
      </c>
      <c r="D129" s="63"/>
      <c r="E129" s="63">
        <v>370</v>
      </c>
      <c r="F129" s="67">
        <f t="shared" si="1"/>
        <v>263700609.73999977</v>
      </c>
    </row>
    <row r="130" spans="1:6" ht="50.1" customHeight="1" x14ac:dyDescent="0.4">
      <c r="A130" s="66" t="s">
        <v>210</v>
      </c>
      <c r="B130" s="61" t="s">
        <v>219</v>
      </c>
      <c r="C130" s="62" t="s">
        <v>230</v>
      </c>
      <c r="D130" s="63"/>
      <c r="E130" s="63">
        <v>567.63</v>
      </c>
      <c r="F130" s="67">
        <f t="shared" si="1"/>
        <v>263700042.10999978</v>
      </c>
    </row>
    <row r="131" spans="1:6" ht="50.1" customHeight="1" x14ac:dyDescent="0.4">
      <c r="A131" s="66" t="s">
        <v>210</v>
      </c>
      <c r="B131" s="61" t="s">
        <v>221</v>
      </c>
      <c r="C131" s="62" t="s">
        <v>231</v>
      </c>
      <c r="D131" s="63"/>
      <c r="E131" s="63">
        <v>440</v>
      </c>
      <c r="F131" s="67">
        <f t="shared" si="1"/>
        <v>263699602.10999978</v>
      </c>
    </row>
    <row r="132" spans="1:6" ht="50.1" customHeight="1" x14ac:dyDescent="0.4">
      <c r="A132" s="66" t="s">
        <v>210</v>
      </c>
      <c r="B132" s="61" t="s">
        <v>223</v>
      </c>
      <c r="C132" s="62" t="s">
        <v>232</v>
      </c>
      <c r="D132" s="63"/>
      <c r="E132" s="63">
        <v>1135.25</v>
      </c>
      <c r="F132" s="67">
        <f t="shared" si="1"/>
        <v>263698466.85999978</v>
      </c>
    </row>
    <row r="133" spans="1:6" ht="50.1" customHeight="1" x14ac:dyDescent="0.4">
      <c r="A133" s="66" t="s">
        <v>210</v>
      </c>
      <c r="B133" s="61" t="s">
        <v>225</v>
      </c>
      <c r="C133" s="62" t="s">
        <v>233</v>
      </c>
      <c r="D133" s="63"/>
      <c r="E133" s="63">
        <v>10771.31</v>
      </c>
      <c r="F133" s="67">
        <f t="shared" si="1"/>
        <v>263687695.54999977</v>
      </c>
    </row>
    <row r="134" spans="1:6" ht="50.1" customHeight="1" x14ac:dyDescent="0.4">
      <c r="A134" s="66" t="s">
        <v>234</v>
      </c>
      <c r="B134" s="61" t="s">
        <v>235</v>
      </c>
      <c r="C134" s="62" t="s">
        <v>236</v>
      </c>
      <c r="D134" s="63">
        <v>78334.720000000001</v>
      </c>
      <c r="E134" s="63"/>
      <c r="F134" s="67">
        <f t="shared" si="1"/>
        <v>263766030.26999977</v>
      </c>
    </row>
    <row r="135" spans="1:6" ht="67.5" customHeight="1" x14ac:dyDescent="0.4">
      <c r="A135" s="66" t="s">
        <v>234</v>
      </c>
      <c r="B135" s="61" t="s">
        <v>237</v>
      </c>
      <c r="C135" s="62" t="s">
        <v>238</v>
      </c>
      <c r="D135" s="63"/>
      <c r="E135" s="63">
        <v>41713.269999999997</v>
      </c>
      <c r="F135" s="67">
        <f t="shared" si="1"/>
        <v>263724316.99999976</v>
      </c>
    </row>
    <row r="136" spans="1:6" ht="54" customHeight="1" x14ac:dyDescent="0.4">
      <c r="A136" s="66" t="s">
        <v>234</v>
      </c>
      <c r="B136" s="61" t="s">
        <v>239</v>
      </c>
      <c r="C136" s="62" t="s">
        <v>240</v>
      </c>
      <c r="D136" s="63"/>
      <c r="E136" s="63">
        <v>4278.74</v>
      </c>
      <c r="F136" s="67">
        <f t="shared" si="1"/>
        <v>263720038.25999975</v>
      </c>
    </row>
    <row r="137" spans="1:6" ht="50.1" customHeight="1" x14ac:dyDescent="0.4">
      <c r="A137" s="66" t="s">
        <v>234</v>
      </c>
      <c r="B137" s="61" t="s">
        <v>241</v>
      </c>
      <c r="C137" s="62" t="s">
        <v>242</v>
      </c>
      <c r="D137" s="63"/>
      <c r="E137" s="63">
        <v>7966.5</v>
      </c>
      <c r="F137" s="67">
        <f t="shared" si="1"/>
        <v>263712071.75999975</v>
      </c>
    </row>
    <row r="138" spans="1:6" ht="136.5" customHeight="1" x14ac:dyDescent="0.4">
      <c r="A138" s="66" t="s">
        <v>234</v>
      </c>
      <c r="B138" s="61" t="s">
        <v>243</v>
      </c>
      <c r="C138" s="62" t="s">
        <v>244</v>
      </c>
      <c r="D138" s="63"/>
      <c r="E138" s="63">
        <v>45192</v>
      </c>
      <c r="F138" s="67">
        <f t="shared" si="1"/>
        <v>263666879.75999975</v>
      </c>
    </row>
    <row r="139" spans="1:6" ht="50.1" customHeight="1" x14ac:dyDescent="0.4">
      <c r="A139" s="66" t="s">
        <v>234</v>
      </c>
      <c r="B139" s="61" t="s">
        <v>243</v>
      </c>
      <c r="C139" s="65" t="s">
        <v>245</v>
      </c>
      <c r="D139" s="63"/>
      <c r="E139" s="63">
        <v>4368</v>
      </c>
      <c r="F139" s="67">
        <f t="shared" ref="F139:F161" si="2">+F138+D139-E139</f>
        <v>263662511.75999975</v>
      </c>
    </row>
    <row r="140" spans="1:6" ht="50.1" customHeight="1" x14ac:dyDescent="0.4">
      <c r="A140" s="66" t="s">
        <v>234</v>
      </c>
      <c r="B140" s="61" t="s">
        <v>241</v>
      </c>
      <c r="C140" s="62" t="s">
        <v>246</v>
      </c>
      <c r="D140" s="63"/>
      <c r="E140" s="63">
        <v>352.5</v>
      </c>
      <c r="F140" s="67">
        <f t="shared" si="2"/>
        <v>263662159.25999975</v>
      </c>
    </row>
    <row r="141" spans="1:6" ht="50.1" customHeight="1" x14ac:dyDescent="0.4">
      <c r="A141" s="66" t="s">
        <v>234</v>
      </c>
      <c r="B141" s="61" t="s">
        <v>239</v>
      </c>
      <c r="C141" s="62" t="s">
        <v>247</v>
      </c>
      <c r="D141" s="63"/>
      <c r="E141" s="63">
        <v>189.33</v>
      </c>
      <c r="F141" s="67">
        <f t="shared" si="2"/>
        <v>263661969.92999974</v>
      </c>
    </row>
    <row r="142" spans="1:6" ht="50.1" customHeight="1" x14ac:dyDescent="0.4">
      <c r="A142" s="66" t="s">
        <v>234</v>
      </c>
      <c r="B142" s="61" t="s">
        <v>237</v>
      </c>
      <c r="C142" s="62" t="s">
        <v>248</v>
      </c>
      <c r="D142" s="63"/>
      <c r="E142" s="63">
        <v>1845.72</v>
      </c>
      <c r="F142" s="67">
        <f t="shared" si="2"/>
        <v>263660124.20999974</v>
      </c>
    </row>
    <row r="143" spans="1:6" ht="82.5" customHeight="1" x14ac:dyDescent="0.4">
      <c r="A143" s="66" t="s">
        <v>249</v>
      </c>
      <c r="B143" s="68" t="s">
        <v>250</v>
      </c>
      <c r="C143" s="62" t="s">
        <v>251</v>
      </c>
      <c r="D143" s="63">
        <v>191077.3</v>
      </c>
      <c r="E143" s="63"/>
      <c r="F143" s="67">
        <f t="shared" si="2"/>
        <v>263851201.50999975</v>
      </c>
    </row>
    <row r="144" spans="1:6" ht="75" customHeight="1" x14ac:dyDescent="0.4">
      <c r="A144" s="66" t="s">
        <v>252</v>
      </c>
      <c r="B144" s="68" t="s">
        <v>253</v>
      </c>
      <c r="C144" s="62" t="s">
        <v>254</v>
      </c>
      <c r="D144" s="63"/>
      <c r="E144" s="63">
        <v>27000</v>
      </c>
      <c r="F144" s="67">
        <f t="shared" si="2"/>
        <v>263824201.50999975</v>
      </c>
    </row>
    <row r="145" spans="1:6" ht="50.1" customHeight="1" x14ac:dyDescent="0.4">
      <c r="A145" s="66" t="s">
        <v>252</v>
      </c>
      <c r="B145" s="68" t="s">
        <v>255</v>
      </c>
      <c r="C145" s="62" t="s">
        <v>256</v>
      </c>
      <c r="D145" s="63"/>
      <c r="E145" s="63">
        <v>34148.269999999997</v>
      </c>
      <c r="F145" s="67">
        <f t="shared" si="2"/>
        <v>263790053.23999974</v>
      </c>
    </row>
    <row r="146" spans="1:6" ht="66.75" customHeight="1" x14ac:dyDescent="0.4">
      <c r="A146" s="66" t="s">
        <v>252</v>
      </c>
      <c r="B146" s="68" t="s">
        <v>257</v>
      </c>
      <c r="C146" s="62" t="s">
        <v>258</v>
      </c>
      <c r="D146" s="63"/>
      <c r="E146" s="63">
        <v>102668.25</v>
      </c>
      <c r="F146" s="67">
        <f t="shared" si="2"/>
        <v>263687384.98999974</v>
      </c>
    </row>
    <row r="147" spans="1:6" ht="50.1" customHeight="1" x14ac:dyDescent="0.4">
      <c r="A147" s="66" t="s">
        <v>252</v>
      </c>
      <c r="B147" s="68" t="s">
        <v>259</v>
      </c>
      <c r="C147" s="62" t="s">
        <v>260</v>
      </c>
      <c r="D147" s="63"/>
      <c r="E147" s="63">
        <v>27701.34</v>
      </c>
      <c r="F147" s="67">
        <f t="shared" si="2"/>
        <v>263659683.64999974</v>
      </c>
    </row>
    <row r="148" spans="1:6" ht="50.1" customHeight="1" x14ac:dyDescent="0.4">
      <c r="A148" s="66" t="s">
        <v>252</v>
      </c>
      <c r="B148" s="68" t="s">
        <v>261</v>
      </c>
      <c r="C148" s="62" t="s">
        <v>262</v>
      </c>
      <c r="D148" s="63"/>
      <c r="E148" s="63">
        <v>4659.75</v>
      </c>
      <c r="F148" s="67">
        <f t="shared" si="2"/>
        <v>263655023.89999974</v>
      </c>
    </row>
    <row r="149" spans="1:6" ht="50.1" customHeight="1" x14ac:dyDescent="0.4">
      <c r="A149" s="66" t="s">
        <v>252</v>
      </c>
      <c r="B149" s="68" t="s">
        <v>263</v>
      </c>
      <c r="C149" s="62" t="s">
        <v>264</v>
      </c>
      <c r="D149" s="63"/>
      <c r="E149" s="63">
        <v>278684</v>
      </c>
      <c r="F149" s="67">
        <f t="shared" si="2"/>
        <v>263376339.89999974</v>
      </c>
    </row>
    <row r="150" spans="1:6" ht="50.1" customHeight="1" x14ac:dyDescent="0.4">
      <c r="A150" s="66" t="s">
        <v>252</v>
      </c>
      <c r="B150" s="68" t="s">
        <v>265</v>
      </c>
      <c r="C150" s="62" t="s">
        <v>266</v>
      </c>
      <c r="D150" s="63"/>
      <c r="E150" s="63">
        <v>312614.5</v>
      </c>
      <c r="F150" s="67">
        <f t="shared" si="2"/>
        <v>263063725.39999974</v>
      </c>
    </row>
    <row r="151" spans="1:6" ht="50.1" customHeight="1" x14ac:dyDescent="0.4">
      <c r="A151" s="66" t="s">
        <v>252</v>
      </c>
      <c r="B151" s="68" t="s">
        <v>267</v>
      </c>
      <c r="C151" s="62" t="s">
        <v>268</v>
      </c>
      <c r="D151" s="63"/>
      <c r="E151" s="63">
        <v>185433.73</v>
      </c>
      <c r="F151" s="67">
        <f t="shared" si="2"/>
        <v>262878291.66999975</v>
      </c>
    </row>
    <row r="152" spans="1:6" ht="50.1" customHeight="1" x14ac:dyDescent="0.4">
      <c r="A152" s="66" t="s">
        <v>252</v>
      </c>
      <c r="B152" s="68" t="s">
        <v>253</v>
      </c>
      <c r="C152" s="62" t="s">
        <v>269</v>
      </c>
      <c r="D152" s="63"/>
      <c r="E152" s="63">
        <v>8400</v>
      </c>
      <c r="F152" s="67">
        <f t="shared" si="2"/>
        <v>262869891.66999975</v>
      </c>
    </row>
    <row r="153" spans="1:6" ht="50.1" customHeight="1" x14ac:dyDescent="0.4">
      <c r="A153" s="66" t="s">
        <v>252</v>
      </c>
      <c r="B153" s="68" t="s">
        <v>255</v>
      </c>
      <c r="C153" s="62" t="s">
        <v>270</v>
      </c>
      <c r="D153" s="63"/>
      <c r="E153" s="63">
        <v>10623.9</v>
      </c>
      <c r="F153" s="67">
        <f t="shared" si="2"/>
        <v>262859267.76999974</v>
      </c>
    </row>
    <row r="154" spans="1:6" ht="50.1" customHeight="1" x14ac:dyDescent="0.4">
      <c r="A154" s="66" t="s">
        <v>252</v>
      </c>
      <c r="B154" s="68" t="s">
        <v>257</v>
      </c>
      <c r="C154" s="62" t="s">
        <v>271</v>
      </c>
      <c r="D154" s="63"/>
      <c r="E154" s="63">
        <v>9923.33</v>
      </c>
      <c r="F154" s="67">
        <f t="shared" si="2"/>
        <v>262849344.43999973</v>
      </c>
    </row>
    <row r="155" spans="1:6" ht="50.1" customHeight="1" x14ac:dyDescent="0.4">
      <c r="A155" s="66" t="s">
        <v>252</v>
      </c>
      <c r="B155" s="68" t="s">
        <v>259</v>
      </c>
      <c r="C155" s="62" t="s">
        <v>272</v>
      </c>
      <c r="D155" s="63"/>
      <c r="E155" s="63">
        <v>1457.97</v>
      </c>
      <c r="F155" s="67">
        <f t="shared" si="2"/>
        <v>262847886.46999973</v>
      </c>
    </row>
    <row r="156" spans="1:6" ht="50.1" customHeight="1" x14ac:dyDescent="0.4">
      <c r="A156" s="66" t="s">
        <v>252</v>
      </c>
      <c r="B156" s="68" t="s">
        <v>261</v>
      </c>
      <c r="C156" s="62" t="s">
        <v>273</v>
      </c>
      <c r="D156" s="63"/>
      <c r="E156" s="63">
        <v>245.25</v>
      </c>
      <c r="F156" s="67">
        <f t="shared" si="2"/>
        <v>262847641.21999973</v>
      </c>
    </row>
    <row r="157" spans="1:6" ht="50.1" customHeight="1" x14ac:dyDescent="0.4">
      <c r="A157" s="66" t="s">
        <v>252</v>
      </c>
      <c r="B157" s="68" t="s">
        <v>263</v>
      </c>
      <c r="C157" s="62" t="s">
        <v>274</v>
      </c>
      <c r="D157" s="63"/>
      <c r="E157" s="63">
        <v>26936</v>
      </c>
      <c r="F157" s="67">
        <f t="shared" si="2"/>
        <v>262820705.21999973</v>
      </c>
    </row>
    <row r="158" spans="1:6" ht="50.1" customHeight="1" x14ac:dyDescent="0.4">
      <c r="A158" s="66" t="s">
        <v>252</v>
      </c>
      <c r="B158" s="68" t="s">
        <v>265</v>
      </c>
      <c r="C158" s="62" t="s">
        <v>275</v>
      </c>
      <c r="D158" s="63"/>
      <c r="E158" s="63">
        <v>13832.5</v>
      </c>
      <c r="F158" s="67">
        <f t="shared" si="2"/>
        <v>262806872.71999973</v>
      </c>
    </row>
    <row r="159" spans="1:6" ht="50.1" customHeight="1" x14ac:dyDescent="0.4">
      <c r="A159" s="66" t="s">
        <v>252</v>
      </c>
      <c r="B159" s="68" t="s">
        <v>267</v>
      </c>
      <c r="C159" s="62" t="s">
        <v>276</v>
      </c>
      <c r="D159" s="63"/>
      <c r="E159" s="63">
        <v>17922.96</v>
      </c>
      <c r="F159" s="67">
        <f t="shared" si="2"/>
        <v>262788949.75999972</v>
      </c>
    </row>
    <row r="160" spans="1:6" ht="50.1" customHeight="1" x14ac:dyDescent="0.4">
      <c r="A160" s="66" t="s">
        <v>277</v>
      </c>
      <c r="B160" s="68" t="s">
        <v>278</v>
      </c>
      <c r="C160" s="62" t="s">
        <v>279</v>
      </c>
      <c r="D160" s="63">
        <v>241038.87</v>
      </c>
      <c r="E160" s="63"/>
      <c r="F160" s="67">
        <f t="shared" si="2"/>
        <v>263029988.62999973</v>
      </c>
    </row>
    <row r="161" spans="1:6" ht="50.1" customHeight="1" x14ac:dyDescent="0.4">
      <c r="A161" s="66" t="s">
        <v>280</v>
      </c>
      <c r="B161" s="68" t="s">
        <v>281</v>
      </c>
      <c r="C161" s="62" t="s">
        <v>282</v>
      </c>
      <c r="D161" s="63">
        <v>481131.54</v>
      </c>
      <c r="E161" s="63"/>
      <c r="F161" s="67">
        <f t="shared" si="2"/>
        <v>263511120.16999972</v>
      </c>
    </row>
    <row r="162" spans="1:6" ht="50.1" hidden="1" customHeight="1" x14ac:dyDescent="0.35">
      <c r="A162" s="33"/>
      <c r="B162" s="34"/>
      <c r="C162" s="35"/>
      <c r="D162" s="36"/>
      <c r="E162" s="36"/>
      <c r="F162" s="32">
        <f t="shared" ref="F115:F167" si="3">+F161+D162-E162</f>
        <v>263511120.16999972</v>
      </c>
    </row>
    <row r="163" spans="1:6" ht="50.1" hidden="1" customHeight="1" x14ac:dyDescent="0.35">
      <c r="A163" s="37"/>
      <c r="B163" s="38"/>
      <c r="C163" s="39"/>
      <c r="D163" s="36"/>
      <c r="E163" s="36"/>
      <c r="F163" s="32">
        <f t="shared" si="3"/>
        <v>263511120.16999972</v>
      </c>
    </row>
    <row r="164" spans="1:6" ht="50.1" hidden="1" customHeight="1" x14ac:dyDescent="0.35">
      <c r="A164" s="37"/>
      <c r="B164" s="38"/>
      <c r="C164" s="39"/>
      <c r="D164" s="36"/>
      <c r="E164" s="36"/>
      <c r="F164" s="32">
        <f t="shared" si="3"/>
        <v>263511120.16999972</v>
      </c>
    </row>
    <row r="165" spans="1:6" ht="50.1" hidden="1" customHeight="1" x14ac:dyDescent="0.35">
      <c r="A165" s="37"/>
      <c r="B165" s="38"/>
      <c r="C165" s="39"/>
      <c r="D165" s="36"/>
      <c r="E165" s="36"/>
      <c r="F165" s="32">
        <f t="shared" si="3"/>
        <v>263511120.16999972</v>
      </c>
    </row>
    <row r="166" spans="1:6" ht="50.1" hidden="1" customHeight="1" x14ac:dyDescent="0.35">
      <c r="A166" s="37"/>
      <c r="B166" s="38"/>
      <c r="C166" s="39"/>
      <c r="D166" s="36"/>
      <c r="E166" s="36"/>
      <c r="F166" s="32">
        <f t="shared" si="3"/>
        <v>263511120.16999972</v>
      </c>
    </row>
    <row r="167" spans="1:6" ht="50.1" hidden="1" customHeight="1" x14ac:dyDescent="0.35">
      <c r="A167" s="37"/>
      <c r="B167" s="38"/>
      <c r="C167" s="39"/>
      <c r="D167" s="36"/>
      <c r="E167" s="36"/>
      <c r="F167" s="32">
        <f t="shared" si="3"/>
        <v>263511120.16999972</v>
      </c>
    </row>
    <row r="168" spans="1:6" ht="50.1" customHeight="1" x14ac:dyDescent="0.35">
      <c r="A168" s="43"/>
      <c r="B168" s="44"/>
      <c r="C168" s="45" t="s">
        <v>7</v>
      </c>
      <c r="D168" s="46">
        <f>SUM(D9:D167)</f>
        <v>47379157.220000006</v>
      </c>
      <c r="E168" s="46">
        <f>SUM(E9:E167)</f>
        <v>27681484.269999996</v>
      </c>
      <c r="F168" s="40">
        <f>+F167</f>
        <v>263511120.16999972</v>
      </c>
    </row>
  </sheetData>
  <sortState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67" type="noConversion"/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AGOSTO 2021</vt:lpstr>
      <vt:lpstr>Sheet1</vt:lpstr>
      <vt:lpstr>'AGOSTO 2021'!Print_Area</vt:lpstr>
      <vt:lpstr>'AGOSTO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2021-08-17T17:04:28Z</cp:lastPrinted>
  <dcterms:created xsi:type="dcterms:W3CDTF">2006-07-11T17:39:34Z</dcterms:created>
  <dcterms:modified xsi:type="dcterms:W3CDTF">2021-09-07T15:57:11Z</dcterms:modified>
</cp:coreProperties>
</file>