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JULIO 2021" sheetId="11" r:id="rId1"/>
    <sheet name="Sheet1" sheetId="12" state="hidden" r:id="rId2"/>
  </sheets>
  <definedNames>
    <definedName name="_xlnm.Print_Area" localSheetId="0">'JULIO 2021'!$A$1:$F$169</definedName>
    <definedName name="_xlnm.Print_Titles" localSheetId="0">'JULIO 2021'!$6:$8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8" i="11" l="1"/>
  <c r="D168" i="11"/>
  <c r="F9" i="11" l="1"/>
  <c r="F10" i="11" s="1"/>
  <c r="F11" i="11" s="1"/>
  <c r="F12" i="11" s="1"/>
  <c r="F13" i="11" s="1"/>
  <c r="F14" i="11" s="1"/>
  <c r="F15" i="11" s="1"/>
  <c r="F16" i="11" s="1"/>
  <c r="F17" i="11" l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l="1"/>
  <c r="F36" i="11" s="1"/>
  <c r="F37" i="11" s="1"/>
  <c r="F38" i="11" l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l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l="1"/>
  <c r="F163" i="11" s="1"/>
  <c r="F164" i="11" s="1"/>
  <c r="F165" i="11" s="1"/>
  <c r="F166" i="11" s="1"/>
  <c r="F167" i="11" s="1"/>
  <c r="F168" i="11" s="1"/>
</calcChain>
</file>

<file path=xl/sharedStrings.xml><?xml version="1.0" encoding="utf-8"?>
<sst xmlns="http://schemas.openxmlformats.org/spreadsheetml/2006/main" count="385" uniqueCount="247">
  <si>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</si>
  <si>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</si>
  <si>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</si>
  <si>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</si>
  <si>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</si>
  <si>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</si>
  <si>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</si>
  <si>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</si>
  <si>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</si>
  <si>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</si>
  <si>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</si>
  <si>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</si>
  <si>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</si>
  <si>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</si>
  <si>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</si>
  <si>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</si>
  <si>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</si>
  <si>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</si>
  <si>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</si>
  <si>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</si>
  <si>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</si>
  <si>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</si>
  <si>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</si>
  <si>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</si>
  <si>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</si>
  <si>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</si>
  <si>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</si>
  <si>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</si>
  <si>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</si>
  <si>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</si>
  <si>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</si>
  <si>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</si>
  <si>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</si>
  <si>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</si>
  <si>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</si>
  <si>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</si>
  <si>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>Del 01 al 31  de julio  del 2021</t>
  </si>
  <si>
    <t>13/7/21</t>
  </si>
  <si>
    <t>14/7/21</t>
  </si>
  <si>
    <t>15/7/21</t>
  </si>
  <si>
    <t>LIB. #1735-1</t>
  </si>
  <si>
    <t>LIB. #1733-1</t>
  </si>
  <si>
    <t>LIB. #1734-1</t>
  </si>
  <si>
    <t>LIB. #1736-1</t>
  </si>
  <si>
    <t>LIB. #1737-1</t>
  </si>
  <si>
    <t>LIB. #1738-1</t>
  </si>
  <si>
    <t>LIB. #1741-1</t>
  </si>
  <si>
    <t>LIB. # 1735-1</t>
  </si>
  <si>
    <t>LIB. # 1733-1</t>
  </si>
  <si>
    <t>LIB. # 1734-1</t>
  </si>
  <si>
    <t>LIB. # 1736-1</t>
  </si>
  <si>
    <t>LIB. # 1737-1</t>
  </si>
  <si>
    <t>LIB. # 1738-1</t>
  </si>
  <si>
    <t>LIB. # 1741-1</t>
  </si>
  <si>
    <t>13216</t>
  </si>
  <si>
    <t>13217</t>
  </si>
  <si>
    <t>13218</t>
  </si>
  <si>
    <t>13219</t>
  </si>
  <si>
    <t>13220</t>
  </si>
  <si>
    <t>13221</t>
  </si>
  <si>
    <t>13222</t>
  </si>
  <si>
    <t>LIB. #1740-1</t>
  </si>
  <si>
    <t>LIB. #1806-1</t>
  </si>
  <si>
    <t>LIB. #1809-1</t>
  </si>
  <si>
    <t>LIB. #1811-1</t>
  </si>
  <si>
    <t>LIB. #1812-1</t>
  </si>
  <si>
    <t>LIB. #1859-1</t>
  </si>
  <si>
    <t>LIB. #1861-1</t>
  </si>
  <si>
    <t>13223</t>
  </si>
  <si>
    <t>LIB. #1834-1</t>
  </si>
  <si>
    <t>LIB. #1835-1</t>
  </si>
  <si>
    <t>LIB. #1836-1</t>
  </si>
  <si>
    <t>LIB. #1837-1</t>
  </si>
  <si>
    <t>LIB. #1840-1</t>
  </si>
  <si>
    <t>LIB. #1841-1</t>
  </si>
  <si>
    <t>LIB. #1842-1</t>
  </si>
  <si>
    <t>LIB. #1843-1</t>
  </si>
  <si>
    <t>13224</t>
  </si>
  <si>
    <t>13225</t>
  </si>
  <si>
    <t>LIB. #1845-1</t>
  </si>
  <si>
    <t>LIB. #1857-1</t>
  </si>
  <si>
    <t>13226</t>
  </si>
  <si>
    <t>PAGO A TRAVES DEL SIGEF (ISR 5% Y 100% DE ITBIS  DE PROVEEDORES DEL ESTADO) LIBRAMIENTO NO. 1735-1, FACTURA PROVEEDOR ALARM CONTROLS SEGURIDAD, C POR A.-</t>
  </si>
  <si>
    <t>PAGO A TRAVES DEL SIGEF (ISR 10% Y 100% DE ITBIS  DE PROVEEDORES DEL ESTADO) LIBRAMIENTO NO. 1733-1, FACTURA PROVEEDOR ESMERALDA CACERES DE LOS SANTOS.-</t>
  </si>
  <si>
    <t>PAGO A TRAVES DEL SIGEF (ISR 5% Y 100% DE ITBIS  DE PROVEEDORES DEL ESTADO) LIBRAMIENTO NO. 1734-1, FACTURA PROVEEDOR ALARM CONTROLS SEGURIDAD, C POR A.-</t>
  </si>
  <si>
    <t>PAGO A TRAVES DEL SIGEF (ISR 5% Y 100% DE ITBIS  DE PROVEEDORES DEL ESTADO) LIBRAMIENTO NO. 1736-1, FACTURA PROVEEDOR ALARM CONTROLS SEGURIDAD, C POR A.-</t>
  </si>
  <si>
    <t>PAGO A TRAVES DEL SIGEF (ISR 5% Y 100% DE ITBIS  DE PROVEEDORES DEL ESTADO) LIBRAMIENTO NO. 1737-1, FACTURA PROVEEDOR ALARM CONTROLS SEGURIDAD, C POR A.-</t>
  </si>
  <si>
    <t>PAGO A TRAVES DEL SIGEF (ISR 5% Y 100% DE ITBIS  DE PROVEEDORES DEL ESTADO) LIBRAMIENTO NO. 1738-1, FACTURA PROVEEDOR ALARM CONTROLS SEGURIDAD, C POR A.-</t>
  </si>
  <si>
    <t>PAGO A TRAVES DEL SIGEF (ISR 5%  DE PROVEEDORES DEL ESTADO) LIBRAMIENTO NO. 1741-1, FACTURA PROVEEDOR COMPAÑIA DOMINICANA DE TELEFONOS, C POR A.-</t>
  </si>
  <si>
    <t>P/REG. LIB. #1859-1, POR CONCEPTO DE NOMINA DE SUELDOS PERSONAL IGUALADO, CORRESPONDIENTE AL MES DE JUNIO/2021, S/ANEXOS.-</t>
  </si>
  <si>
    <t>P/REG. LIB. #1861-1, POR CONCEPTO DE NOMINA DE INDEMNIZACION ECONOMICA, CORRESPONDIENTE AL MES DE JUNIO/2021, S/ANEXOS.-</t>
  </si>
  <si>
    <t>PAGO A TRAVES DEL SIGEF (ISR 5% DE PROVEEDORES DEL ESTADO) LIBRAMIENTO NO. 1740-1, FACTURA PROVEEDOR CONSORCIO ENERGETICO PUNTA CANA MACAO, S. A.-</t>
  </si>
  <si>
    <t>PAGO A TRAVES DEL SIGEF (ISR 10% Y 100% ITBIS DE PROVEEDORES DEL ESTADO) LIBRAMIENTO NO. 1806-1, FACTURA PROVEEDOR NATIVIDAD REYNOSO CASTILLO.-</t>
  </si>
  <si>
    <t>PAGO A TRAVES DEL SIGEF (ISR 10% Y 100% ITBIS DE PROVEEDORES DEL ESTADO) LIBRAMIENTO NO. 1809-1, FACTURA PROVEEDOR ERNESTA MINAYA RIVERA.-</t>
  </si>
  <si>
    <t>PAGO A TRAVES DEL SIGEF (ISR 5%  DE PROVEEDORES DEL ESTADO) LIBRAMIENTO NO. 1811-1, FACTURA PROVEEDOR AVACOMP CORPORATION, SRL.-</t>
  </si>
  <si>
    <t>PAGO A TRAVES DEL SIGEF (ISR 5%  DE PROVEEDORES DEL ESTADO) LIBRAMIENTO NO. 1812-1, FACTURA PROVEEDOR LOGICONE, SRL.-</t>
  </si>
  <si>
    <t>PAGO A TRAVES DEL SIGEF (ISR 5% DE PROVEEDORES DEL ESTADO) LIBRAMIENTO NO. 1834-1, FACTURA PROVEEDOR EDENORTE DOMINICANA, S. A.-</t>
  </si>
  <si>
    <t>PAGO A TRAVES DEL SIGEF (ISR 5% DE PROVEEDORES DEL ESTADO) LIBRAMIENTO NO. 1835-1, FACTURA PROVEEDOR AGUA PLANETA AZUL, C POR A.-</t>
  </si>
  <si>
    <t>PAGO A TRAVES DEL SIGEF (ISR 5% Y 30% DEL ITBIS DE PROVEEDORES DEL ESTADO) LIBRAMIENTO NO. 1836-1, FACTURA PROVEEDOR INVERSIONES SANFRA, SRL.-</t>
  </si>
  <si>
    <t>PAGO A TRAVES DEL SIGEF (ISR 5% Y 30% DEL ITBIS DE PROVEEDORES DEL ESTADO) LIBRAMIENTO NO. 1840-1, FACTURA PROVEEDOR GRUPO DV SERVICES, SRL.-</t>
  </si>
  <si>
    <t>PAGO A TRAVES DEL SIGEF (ISR 5% Y 30% DEL ITBIS DE PROVEEDORES DEL ESTADO) LIBRAMIENTO NO. 1841-1, FACTURA PROVEEDOR IDENTIFICACIONES CORPORATIVAS, SRL.-</t>
  </si>
  <si>
    <t>PAGO A TRAVES DEL SIGEF (ISR 5% Y 30% DEL ITBIS DE PROVEEDORES DEL ESTADO) LIBRAMIENTO NO. 1842-1, FACTURA PROVEEDOR BAROLI TECNOLOGIES, SRL.-</t>
  </si>
  <si>
    <t>PAGO A TRAVES DEL SIGEF (ISR 5% DE PROVEEDORES DEL ESTADO) LIBRAMIENTO NO. 1843-1, FACTURA PROVEEDOR SOLUCIONES GLOBALES JM, S.A.-</t>
  </si>
  <si>
    <t>PAGO A TRAVES DEL SIGEF (ISR 5% DE PROVEEDORES DEL ESTADO) LIBRAMIENTO NO. 1857-1, FACTURA PROVEEDOR BDO, SRL.-</t>
  </si>
  <si>
    <t>PAGO A TRAVES DEL SIGEF (ISR 5% DE PROVEEDORES DEL ESTADO) LIBRAMIENTO NO. 1845-1, FACTURA PROVEEDOR UNISOFT, SRL.-</t>
  </si>
  <si>
    <t>P/REG. DEPOSITO POR CONCEPTO DE COMISION RECIBIDA SEGUN LEY 13-20 ARTICULO 28, PARRAFO 1, CORRESPONDIENTE A LA DISPERSION DE FECHA 01/07/2021.-</t>
  </si>
  <si>
    <t>P/REG. DEPOSITO POR CONCEPTO DE COMISION RECIBIDA SEGUN LEY 13-20 ARTICULO 28, PARRAFO 1, CORRESPONDIENTE A LA DISPERSION DE FECHA 02/07/2021.-</t>
  </si>
  <si>
    <t>P/REG. DEPOSITO POR CONCEPTO DE COMISION RECIBIDA SEGUN LEY 13-20 ARTICULO 28, PARRAFO 1, CORRESPONDIENTE A LA DISPERSION DE FECHA 05/07/2021.-</t>
  </si>
  <si>
    <t>P/REG. DEPOSITO POR CONCEPTO DE COMISION RECIBIDA SEGUN LEY 13-20 ARTICULO 28, PARRAFO 1, CORRESPONDIENTE A LA DISPERSION DE FECHA 06/07/2021.-</t>
  </si>
  <si>
    <t>P/REG. DEPOSITO POR CONCEPTO DE COMISION RECIBIDA SEGUN LEY 13-20 ARTICULO 28, PARRAFO 1, CORRESPONDIENTE A LA DISPERSION DE FECHA 07/07/2021.-</t>
  </si>
  <si>
    <t>P/REG. DEPOSITO POR CONCEPTO DE COMISION RECIBIDA SEGUN LEY 13-20 ARTICULO 28, PARRAFO 1, CORRESPONDIENTE A LA DISPERSION DE FECHA 08/07/2021.-</t>
  </si>
  <si>
    <t>P/REG. DEPOSITO POR CONCEPTO DE COMISION RECIBIDA SEGUN LEY 13-20 ARTICULO 28, PARRAFO 1, CORRESPONDIENTE A LA DISPERSION DE FECHA 09/07/2021.-</t>
  </si>
  <si>
    <t>P/REG. DEPOSITO POR CONCEPTO DE COMISION RECIBIDA SEGUN LEY 13-20 ARTICULO 28, PARRAFO 1, CORRESPONDIENTE A LA DISPERSION DE FECHA 12/07/2021.-</t>
  </si>
  <si>
    <t xml:space="preserve">(INVERSIONES SANFRA SRL) P/reg. factura #B1500000330, por concepto de servicio de conserjería y limpieza para las oficinas Administrativa de la TSS ubicadas en Santo Domingo y Santiago, correspondiente al mes de junio 2021, según Contrato No. CSV-0320-01.- (Servicio 16/18).-
</t>
  </si>
  <si>
    <t>P/REG. DEPOSITO POR CONCEPTO DE COMISION RECIBIDA SEGUN LEY 13-20 ARTICULO 28, PARRAFO 1, CORRESPONDIENTE A LA DISPERSION DE FECHA 13/07/2021.-</t>
  </si>
  <si>
    <t>P/REG. DEPOSITO POR CONCEPTO DE COMISION RECIBIDA SEGUN LEY 13-20 ARTICULO 28, PARRAFO 1, CORRESPONDIENTE A LA DISPERSION DE FECHA 14/07/2021.-</t>
  </si>
  <si>
    <t>P/REG. DEPOSITO POR CONCEPTO DE COMISION RECIBIDA SEGUN LEY 13-20 ARTICULO 28, PARRAFO 1, CORRESPONDIENTE A LA DISPERSION DE FECHA 15/07/2021.-</t>
  </si>
  <si>
    <t>(ALARM CONTROLS &amp; SEGURIDAD) Pago factura #B1500000205, por concepto de servicio de vigilancia y monitoreo del sistema de alarmas, para las instalaciones de la TSS, correspondiente al mes de febrero 2021.-</t>
  </si>
  <si>
    <t xml:space="preserve">(Esmeralda Caceres De Los Santos)  Pago  factura #B1500000504, por concepto de servicios de fumigación y control de plagas para las oficinas de la TSS ubicadas en Plaza Naco y Torre de la Seguridad Social, correspondiente al mes de mayo 2021, según orden de compra #TSS-2020-00069 y contrato No. CSV-0520-02.- (Servicio 12/12).-
</t>
  </si>
  <si>
    <t>(ALARM CONTROLS &amp; SEGURIDAD) Pago factura #B1500000202, por concepto de servicio de vigilancia y monitoreo del sistema de alarmas, para las instalaciones de la TSS, correspondiente al mes de enero 2021.-</t>
  </si>
  <si>
    <t>(ALARM CONTROLS &amp; SEGURIDAD) Pago factura #B1500000208, por concepto de servicio de vigilancia y monitoreo del sistema de alarmas, para las instalaciones de la TSS, correspondiente al mes MARZO 2021.-</t>
  </si>
  <si>
    <t>(ALARM CONTROLS &amp; SEGURIDAD) Pago  factura #B1500000229, por concepto de servicio de vigilancia y monitoreo del sistema de alarmas, para las instalaciones de la TSS, correspondiente al mes Mayo   2021.-</t>
  </si>
  <si>
    <t>(COMPAÑIA DOMINICANA DE TELEFONOS) Pago  fact. #B1500098469, por concepto de servicio de code flota cuenta No. 704572003, empleados de la TSS,  #B1500098468, por concepto de servicios telefónicos flash móvil cuenta No. 701918732, #B1500098475, por concepto de servicio de internet 3G banda ancha cuenta No. 720491043 (Telf. #809-350-8712),  #B1500098474, por concepto de servicio telefónico cuenta No. 714935763 (Sumaria No. 809-900-0634 correspondiente al mes de mayo 2021.-</t>
  </si>
  <si>
    <t>(Consorcio Energetico Punta Cana Macao) Pago factura #B1500008210, por concepto de servicios energía eléctrica Oficina Regional Bávaro, correspondiente al periodo del 07 de mayo al 7 de junio 2021.-</t>
  </si>
  <si>
    <t>(Natividad Reynoso Castillo) Pago factura #B1500000087 por concepto de alquiler local comercial No. 2 de la Plaza Reynoso (Oficina Regional Bávaro), correspondiente al mes de junio 2021.-</t>
  </si>
  <si>
    <t>(Ernesta Minaya Rivera) Pago factura #B1500000078, por concepto de alquiler local comercial ubicado en la calle Beller #95, primer nivel, (Oficina Regional Puerto Plata), correspondiente al mes de Junio 2021.-</t>
  </si>
  <si>
    <t>(Avacomp, S.A.) Pago  factura #B1500000338, por concepto de avance del 20%  por adquisición de software de Recursos Humanos perteneciente al sistema de soluciones financieras, según contrato No. CSV-0521-02.-</t>
  </si>
  <si>
    <t xml:space="preserve">(LOGICONE, SRL) Pago  factura #B1500000195, por concepto de avance del 20%  por adquisición de software para gestión de procesos , según contrato No. COM-0421.-01-
</t>
  </si>
  <si>
    <t xml:space="preserve">(EDENORTE) Pago factura #B1500211358,  #B1500211359 y #B1500211361,  por concepto de servicio energía eléctrica Oficina Regional Santiago local comercial #A2-09,  #A2-11 y Oficina Regional Puerto Plata, corresp. al periodo 01/05/2021 al 01/06/2021.- 
</t>
  </si>
  <si>
    <t xml:space="preserve">(AGUA PLANETA AZUL, S.A.) Pago factura #B1500086360  y  #B1500091912, por concepto de compra de 40 y 42  botellones de agua de 5 galones, para uso común de la TSS, según orden de compra No. TSS-2020-00142.-
</t>
  </si>
  <si>
    <t>(Oficina Presidencial De Tecnologia) Pago  factura #B1500001139, por concepto de aporte (Alquiler) para el sostenimiento de la operación del espacio físico que ocupa la TSS en el Punto Gob-Megacentro, según acuerdo de cooperación interinstitucional, correspondiente al mes de junio  2021.-</t>
  </si>
  <si>
    <t>(GRUPO DV SERVICES, SRL) Pago  fact. #B1500000025, por concepto de alquiler de equipos de aromatización, para el área de servicios TSS Plaza Naco, Oficinas Regionales Bávaro, Santiago y Puerto Plata, correspondiente al periodo del 10/05/2021 hasta 09/06/2021, según orden de compra #TSS-2020-00183 y Contrato No. CSV-1220-01.- (06/12)</t>
  </si>
  <si>
    <t>(Identificaciones Corporativas,) Pago  factura #B1500000398, por concepto de servicios de chequeo y reparación de control de acceso puerta de entrada de almacén área de archivo  Tss plaza naco según orden de compra #TSS-2021-00073.-</t>
  </si>
  <si>
    <t>(BAROLI TECNOLOGIES, SRL) Pago  factura #B1500000201, por concepto de servicios de envío de 1,200,000 mensajes SMS y/o voz, de texto y con capacidad de convertirse en mensaje de voz, según contrato No. COM-0421-02.-</t>
  </si>
  <si>
    <t>(UNISOFT, SRL) Pago  factura #B1500000147, por concepto de adquisición de  2 UPS  DE 15 KVA SMART Ablerex modelo Taurus, para uso TSS, según contrato #COM-1220-11.-</t>
  </si>
  <si>
    <t>(BDO, SRL) Pago  factura #B1500000156, por concepto del 4to. pago (20%) del contrato No. CSV-1218-02, para adquisición de Sistema de Conciliaciones Bancaria para uso de la TSS, S/anexos.-</t>
  </si>
  <si>
    <t>(SOLUCIONES GLOBALES) Pago  factura #B1500000146, por concepto de adquisición de 3 licencia  Oracle Toad for Oracle DBA Edition per seat license/maintenance pack. para uso TSS, según contrato #COM-0321-02.</t>
  </si>
  <si>
    <t>16/7/21</t>
  </si>
  <si>
    <t>19/7/21</t>
  </si>
  <si>
    <t>20/7/21</t>
  </si>
  <si>
    <t>21/7/21</t>
  </si>
  <si>
    <t>22/7/21</t>
  </si>
  <si>
    <t>23/7/21</t>
  </si>
  <si>
    <t>13229</t>
  </si>
  <si>
    <t>13230</t>
  </si>
  <si>
    <t>13231</t>
  </si>
  <si>
    <t>LIB. #1891-1</t>
  </si>
  <si>
    <t>13232</t>
  </si>
  <si>
    <t>LIB. #1892-1</t>
  </si>
  <si>
    <t>LIB. #1971-1</t>
  </si>
  <si>
    <t>LIB. #1975-1</t>
  </si>
  <si>
    <t>LIB. #1977-1</t>
  </si>
  <si>
    <t>LIB. #2031-1</t>
  </si>
  <si>
    <t>LIB. #2033-1</t>
  </si>
  <si>
    <t>LIB. #2035-1</t>
  </si>
  <si>
    <t>13233</t>
  </si>
  <si>
    <t>LIB. #2069-1</t>
  </si>
  <si>
    <t>LIB. #2071-1</t>
  </si>
  <si>
    <t>LIB. #2073-1</t>
  </si>
  <si>
    <t>13235</t>
  </si>
  <si>
    <t>PAGO A TRAVES DEL SIGEF (ISR 5% DE PROVEEDORES DEL ESTADO) LIBRAMIENTO NO. 1892-1, FACTURA PROVEEDOR EDESUR DOMINICANA, S. A..-</t>
  </si>
  <si>
    <t>P/REG. LIB. #1971-1, POR CONCEPTO DE NOMINA PERSONAL FIJO, CORRESPONDIENTE AL MES DE JULIO/2021, S/ANEXOS.-</t>
  </si>
  <si>
    <t>P/REG. LIB. #1975-1, POR CONCEPTO DE NOMINA DE SUELDOS PERSONAL CONTRATADOS CON SEG. SOCIAL, CORRESPONDIENTE AL MES DE JULIO/2021, S/ANEXOS.-</t>
  </si>
  <si>
    <t>P/REG. LIB. #1977-1, POR CONCEPTO DE NOMINA DE SUELDOS PERSONAL PROBATORIO, CORRESPONDIENTE AL MES DE JULIO/2021, S/ANEXOS.-</t>
  </si>
  <si>
    <t>P/REG. LIB. #2031-1, POR CONCEPTO DE NOMINA DE SUELDOS PERSONAL IGUALADO, CORRESPONDIENTE AL MES DE JULIO/2021, S/ANEXOS.-</t>
  </si>
  <si>
    <t>P/REG. LIB. #2033-1, POR CONCEPTO DE NOMINA PERSONAL CONTRATADOS TEMPOREROS, CORRESPONDIENTE AL MES DE JULIO/2021, S/ANEXOS.-</t>
  </si>
  <si>
    <t>P/REG. LIB. #2035-1, POR CONCEPTO DE NOMINA PERSONAL CARACTER EVENTUAL, CORRESPONDIENTE AL MES DE JULIO /2021, S/ANEXOS.-</t>
  </si>
  <si>
    <t>P/REG. LIB. #2069-1, POR CONCEPTO DE NOMINA COMPENSACION MILITAR, CORRESPONDIENTE AL MES DE JULIO/2021, S/ANEXOS.-</t>
  </si>
  <si>
    <t>P/REG. LIB. #2071-1, POR CONCEPTO DE NOMINA COMPENSACION ALIMENTICIA, CORRESPONDIENTE AL MES DE JULIO /2021, S/ANEXOS.</t>
  </si>
  <si>
    <t>P/REG. LIB. #2073-1, POR CONCEPTO DE NOMINA COMPENSACION POR TRANSPORTE, CORRESPONDIENTE AL MES DE JULIO /2021, S/ANEXOS.</t>
  </si>
  <si>
    <t>P/REG. DEPOSITO POR CONCEPTO DE COMISION RECIBIDA SEGUN LEY 13-20 ARTICULO 28, PARRAFO 1, CORRESPONDIENTE A LA DISPERSION DE FECHA 23/07/2021.-</t>
  </si>
  <si>
    <t>P/REG. DEPOSITO POR CONCEPTO DE COMISION RECIBIDA SEGUN LEY 13-20 ARTICULO 28, PARRAFO 1, CORRESPONDIENTE A LA DISPERSION DE FECHA 22/07/2021.-</t>
  </si>
  <si>
    <t>P/REG. DEPOSITO POR CONCEPTO DE COMISION RECIBIDA SEGUN LEY 13-20 ARTICULO 28, PARRAFO 1, CORRESPONDIENTE A LA DISPERSION DE FECHA 21/07/2021.-</t>
  </si>
  <si>
    <t>P/REG. DEPOSITO POR CONCEPTO DE COMISION RECIBIDA SEGUN LEY 13-20 ARTICULO 28, PARRAFO 1, CORRESPONDIENTE A LA DISPERSION DE FECHA 20/07/2021.-</t>
  </si>
  <si>
    <t>P/REG. DEPOSITO POR CONCEPTO DE COMISION RECIBIDA SEGUN LEY 13-20 ARTICULO 28, PARRAFO 1, CORRESPONDIENTE A LA DISPERSION DE FECHA 19/07/2021.-</t>
  </si>
  <si>
    <t>P/REG. DEPOSITO POR CONCEPTO DE COMISION RECIBIDA SEGUN LEY 13-20 ARTICULO 28, PARRAFO 1, CORRESPONDIENTE A LA DISPERSION DE FECHA 16/07/2021.-</t>
  </si>
  <si>
    <t xml:space="preserve">(Edesur) Pago factura B1500224949 y  #B1500224948,  por concepto de servicio energía eléctrica del local comercial No. 1-D y No. 2-D, del Condominio Clavel (Plaza Naco), correspondientes al periodo 02/5/2021 al 02/06/2021.- </t>
  </si>
  <si>
    <t>(Banco Reservas) Pago  Consumo de combustible Visa Flotilla corporativa TSS, correspondiente al corte 02 de julio 2021.</t>
  </si>
  <si>
    <t>26/7/21</t>
  </si>
  <si>
    <t>27/7/21</t>
  </si>
  <si>
    <t>28/7/21</t>
  </si>
  <si>
    <t>29/7/21</t>
  </si>
  <si>
    <t>30/7/21</t>
  </si>
  <si>
    <t>13237</t>
  </si>
  <si>
    <t>LIB. #2008-1</t>
  </si>
  <si>
    <t>LIB. #2009-1</t>
  </si>
  <si>
    <t>LIB. #2010-1</t>
  </si>
  <si>
    <t>LIB. #2011-1</t>
  </si>
  <si>
    <t>LIB. #2013-1</t>
  </si>
  <si>
    <t>13238</t>
  </si>
  <si>
    <t>LIB. #2012-1</t>
  </si>
  <si>
    <t>LIB. #2014-1</t>
  </si>
  <si>
    <t>LIB. #2015-1</t>
  </si>
  <si>
    <t>LIB. #2016-1</t>
  </si>
  <si>
    <t>LIB. #2017-1</t>
  </si>
  <si>
    <t>LIB. #2018-1</t>
  </si>
  <si>
    <t>LIB. #2018-2</t>
  </si>
  <si>
    <t>LIB. #2020-1</t>
  </si>
  <si>
    <t>LIB. #2019-1</t>
  </si>
  <si>
    <t>13240</t>
  </si>
  <si>
    <t>13243</t>
  </si>
  <si>
    <t>TRANSF.# 00005</t>
  </si>
  <si>
    <t>LIB. #2021-1</t>
  </si>
  <si>
    <t>LIB. #2022-1</t>
  </si>
  <si>
    <t>LIB. #2024-1</t>
  </si>
  <si>
    <t>13244</t>
  </si>
  <si>
    <t>13246</t>
  </si>
  <si>
    <t>PAGO A TRAVES DEL SIGEF (ISR 5%  DE PROVEEDORES DEL ESTADO) LIBRAMIENTO NO. 2008-1, FACTURA PROVEEDOR WENDY'S MUEBLES, SRL.-</t>
  </si>
  <si>
    <t>PAGO A TRAVES DEL SIGEF (ISR 5% Y 30% DE ITEBIS  DE PROVEEDORES DEL ESTADO) LIBRAMIENTO NO. 2010-1, FACTURA PROVEEDOR UNIFIED COMMUNICATIONS, SRL.-</t>
  </si>
  <si>
    <t>PAGO A TRAVES DEL SIGEF (ISR 5% Y 30% DE ITEBIS  DE PROVEEDORES DEL ESTADO) LIBRAMIENTO NO. 2011-1, FACTURA PROVEEDOR EDUARDO MANRIQUE &amp; ASOCIADOS, SRL.-</t>
  </si>
  <si>
    <t>PAGO A TRAVES DEL SIGEF (ISR 5%   DE PROVEEDORES DEL ESTADO) LIBRAMIENTO NO. 2013-1, FACTURA PROVEEDOR ENVIO EXPRESO DWN, SRL.-</t>
  </si>
  <si>
    <t>PAGO A TRAVES DEL SIGEF (ISR 5% Y 30% DE ITEBIS  DE PROVEEDORES DEL ESTADO) LIBRAMIENTO NO. 2012-1, FACTURA PROVEEDOR EDUARDO MANRIQUE &amp; ASOCIADOS, SRL.-</t>
  </si>
  <si>
    <t>PAGO A TRAVES DEL SIGEF (ISR 5%   DE PROVEEDORES DEL ESTADO) LIBRAMIENTO NO. 2014-1, FACTURA PROVEEDOR GTG INDUSTRIAL, SRL.-</t>
  </si>
  <si>
    <t>PAGO A TRAVES DEL SIGEF (ISR 5%   DE PROVEEDORES DEL ESTADO) LIBRAMIENTO NO. 2015-1, FACTURA PROVEEDOR MULTICOMPUTOS, SRL.-</t>
  </si>
  <si>
    <t>PAGO A TRAVES DEL SIGEF (ISR 5% Y 30% DE ITEBIS  DE PROVEEDORES DEL ESTADO) LIBRAMIENTO NO. 2016-1, FACTURA PROVEEDOR MIXFACILITY ARL, SRL.-</t>
  </si>
  <si>
    <t>PAGO A TRAVES DEL SIGEF (ISR 5% Y 30% DE ITEBIS  DE PROVEEDORES DEL ESTADO) LIBRAMIENTO NO. 2017-1, FACTURA PROVEEDOR ICU SOLUCIONES EMPRESARIALES, SRL.-</t>
  </si>
  <si>
    <t>PAGO A TRAVES DEL SIGEF (ISR 5%  DE PROVEEDORES DEL ESTADO) LIBRAMIENTO NO. 2018-1, FACTURA PROVEEDOR SEGUROS RESERVAS, S. A.-</t>
  </si>
  <si>
    <t>PAGO A TRAVES DEL SIGEF (ISR 5%   Y 30% DEL ITBIS DE PROVEEDORES DEL ESTADO) LIBRAMIENTO NO. 2019-1, FACTURA PROVEEDOR CONSULTORES DE DATOS DEL CARIBRE, .-</t>
  </si>
  <si>
    <t>PAGO A TRAVES DEL SIGEF (ISR 5% DE PROVEEDORES DEL ESTADO) LIBRAMIENTO NO. 2020-1, FACTURA PROVEEDOR AGUA PLANETA AZUL, C. POR A, .-</t>
  </si>
  <si>
    <t>P/REG. DEPOSITO CORRESPONDIENTE A TRANSFERENCIA NO. 00005, POR CONCEPTO DE   FONDOS ANTICIPOS FINANCIEROS RES. 022-2021.-</t>
  </si>
  <si>
    <t>PAGO A TRAVES DEL SIGEF (ISR 5%  DE PROVEEDORES DEL ESTADO) LIBRAMIENTO NO. 2024-1, FACTURA PROVEEDOR COMPANIA DOMINICANA DE TELEFONOS, C. POR A.-</t>
  </si>
  <si>
    <t>PAGO A TRAVES DEL SIGEF (ISR 5%  DE PROVEEDORES DEL ESTADO) LIBRAMIENTO NO. 2022-1, FACTURA PROVEEDOR COLUMBUS NETWORKS  DOMINICANA. S. A..-</t>
  </si>
  <si>
    <t>PAGO A TRAVES DEL SIGEF (ISR 5%  Y 30% DE ITBIS DE PROVEEDORES DEL ESTADO) LIBRAMIENTO NO. 2021-1, FACTURA PROVEEDOR MULTICOMPUTOS. SRL..-</t>
  </si>
  <si>
    <t>P/REG. DEPOSITO POR CONCEPTO DE COMISION RECIBIDA SEGUN LEY 13-20 ARTICULO 28, PARRAFO 1, CORRESPONDIENTE A LA DISPERSION DE FECHA 26/07/2021.-</t>
  </si>
  <si>
    <t>P/REG. DEPOSITO POR CONCEPTO DE COMISION RECIBIDA SEGUN LEY 13-20 ARTICULO 28, PARRAFO 1, CORRESPONDIENTE A LA DISPERSION DE FECHA 27/07/2021.-</t>
  </si>
  <si>
    <t>P/REG. DEPOSITO POR CONCEPTO DE COMISION RECIBIDA SEGUN LEY 13-20 ARTICULO 28, PARRAFO 1, CORRESPONDIENTE A LA DISPERSION DE FECHA 28/07/2021.-</t>
  </si>
  <si>
    <t>P/REG. DEPOSITO POR CONCEPTO DE COMISION RECIBIDA SEGUN LEY 13-20 ARTICULO 28, PARRAFO 1, CORRESPONDIENTE A LA DISPERSION DE FECHA 29/07/2021.-</t>
  </si>
  <si>
    <t xml:space="preserve">(Multicomputos, SRL) P/reg. factura #B1500000840, por concepto de adquisición de las licencias Firewall Imperva Virtual y la licencia Fortianalizer, para uso de la TSS, Según Según contrato COM-1220-06.
</t>
  </si>
  <si>
    <t xml:space="preserve">(COLUMBUS NETWORKS DOMINICANA, SRL) P/reg. fact. #B1500002481, por concepto de varios servicios de Internet (Instalados en Nap del Caribe y Torre SS), correspondiente al mes de junio  2021.
</t>
  </si>
  <si>
    <t>P/REG. DEPOSITO POR CONCEPTO DE COMISION RECIBIDA SEGUN LEY 13-20 ARTICULO 28, PARRAFO 1, CORRESPONDIENTE A LA DISPERSION DE FECHA 30/07/2021.-</t>
  </si>
  <si>
    <t>P/REG. DEPOSITO POR CONCEPTO DE DEVOLUCION PAGO EN EXCESO DEL SEGURO FAMILIAR DE SALUD, CORRESPONDIENTE AL PERIODO ENERO - DICIEMBRE 2020, S/ANEXOS.</t>
  </si>
  <si>
    <t>(COMPAÑIA DOMINICANA DE TELEFONOS) Pago  fact. #B1500100969, por concepto de servicios telefónicos flash móvil cuenta No. 701918732, #B1500100970, por concepto de servicio de code flota cuenta No. 704572003, #B1500100975, por concepto de servicio telefónico cuenta No. 714935763 (Sumaria No. 809-900-0634), correspondiente al mes de junio 2021.</t>
  </si>
  <si>
    <t>(Wendy'S Muebles, SRL) Pago factura #B1500000170, por concepto de cuota de mantenimiento de los locales comerciales No. 1-D y 2-D del Condominio Clavel (Plaza Naco), correspondiente al mes de junio 2021.-</t>
  </si>
  <si>
    <t>(SOSTENIBILIDAD 3RS, INC) Pago factura #B1500000014, por servicios de recogida residuos reciclables, Proyecto 3Rs, correspondiente al mes de junio 2021, según orden de compra #TSS-2021</t>
  </si>
  <si>
    <t xml:space="preserve">(UNIFIELD COMMUNICATIONS, SRL) Pago  fact. #B1500000100, por concepto de servicio de renta enlace de fibra óptica ITU-65D, 2 hilos (Fibra Oscura), desde el Data Center TSS Plaza Naco hasta el meet-point Room del Nap del caribe, correspondiente al mes de Junio 2021, según contrato No. CAL-0221-01.-
</t>
  </si>
  <si>
    <t xml:space="preserve">(Eduardo Manrique &amp; Asociados, SRL) Pago factura #B1500000172, por concepto de servicio de mantenimiento eléctrico, correspondiente al periodo del 15 de mayo 2021 al 14 de junio  2021,
</t>
  </si>
  <si>
    <t>(ENVIO EXPRESO DWN, SRL) Pago  factura #B1500000120, por concepto de servicio de transporte puerta a puerta desde y hacia las Oficinas Regionales de la TSS (Santiago, Bávaro y Puerto Plata), corresp. al mes de junio 2021, según orden de compra #TSS-2021-00004 y contrato No. CSV-0221-01.-</t>
  </si>
  <si>
    <t xml:space="preserve">(Eduardo Manrique &amp; Asociados, SRL) Pago factura #B1500000173, por concepto de servicio de mantenimiento para los aires acondicionados de la TSS, correspondiente al mes de junio 2021, según contrato No. CSV-0420-01.- (Servicio 15/24).-
</t>
  </si>
  <si>
    <t>(GTG Industrial, SRL) Pago  factura #B1500001848, por concepto de compra de compra de artículos de cocina y comedor,  para uso común de la TSS, según orden de compra  #TSS-2021-0006</t>
  </si>
  <si>
    <t xml:space="preserve">(Multicomputos, SRL) Pago  factura #B1500000842, por concepto de adquisición de 2 Trituradora de corte cruzado Fellowes Powershred 99CI, para uso de la TSS según de  compra #TSS-2021-00064.-
</t>
  </si>
  <si>
    <t>(MIXFACILITY ARL, SRL) Pago  factura #B1500000004, por concepto de servicio de reparación mantenimiento, de las ventanas de la TSS, DEL 2do y 5to piso de la Torre , según orden de compra #TSS-2021-00072</t>
  </si>
  <si>
    <t xml:space="preserve">(ICU SOLUCIONES EMPRESARIALES) Pago  factura #B1500000203, por concepto de servicios de mantenimiento de 2 Impresoras Toshiba Studio 357 y 12 Scaners Canon DR-M160 II, según orden de compra
</t>
  </si>
  <si>
    <t xml:space="preserve">(Consultores de Datos del Caribe, ) Pago factura #B1500000912, por concepto de servicios de consulta de datos, correspondiente al periodo del 10/05/2021 hasta el 09/06/2021.-
</t>
  </si>
  <si>
    <t xml:space="preserve">(Seguros Banreservas) Pago factura #B1500029447, por concepto de póliza No. 2-2-102-0034304 (Seguro Colectivos de Vida) de los colaboradores de la TSS, correspondiente al período del 01/06/2021 al 30/06/2021.-
</t>
  </si>
  <si>
    <t>(AGUA PLANETA AZUL, S.A.) Pago factura #B1500091943 y  #B1500091961, por concepto de compra de 40 y 27 botellones de agua de 5 galones, para uso común de la TSS, según orden de compra No. TSS-2020-00142.</t>
  </si>
  <si>
    <t xml:space="preserve">Tesorería de la Seguridad Social </t>
  </si>
  <si>
    <t>(ALARM CONTROLS &amp; SEGURIDAD) Pago  factura #B1500000222, por concepto de servicio de vigilancia y monitoreo del sistema de alarmas, para las instalaciones de la TSS, correspondiente al mes  de abril   2021.-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</si>
</sst>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43" fontId="63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65" fillId="0" borderId="0"/>
    <xf numFmtId="0" fontId="68" fillId="0" borderId="0"/>
    <xf numFmtId="9" fontId="65" fillId="0" borderId="0" applyFont="0" applyFill="0" applyBorder="0" applyAlignment="0" applyProtection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3" fillId="0" borderId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0" fontId="63" fillId="0" borderId="0"/>
    <xf numFmtId="0" fontId="8" fillId="0" borderId="0"/>
    <xf numFmtId="9" fontId="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66" fillId="0" borderId="0" xfId="0" applyFont="1" applyAlignment="1">
      <alignment vertical="center"/>
    </xf>
    <xf numFmtId="0" fontId="66" fillId="2" borderId="0" xfId="0" applyFont="1" applyFill="1" applyAlignment="1">
      <alignment vertical="center"/>
    </xf>
    <xf numFmtId="0" fontId="66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64" fillId="2" borderId="0" xfId="0" applyFont="1" applyFill="1" applyAlignment="1">
      <alignment vertical="center"/>
    </xf>
    <xf numFmtId="0" fontId="0" fillId="0" borderId="0" xfId="0" applyBorder="1"/>
    <xf numFmtId="0" fontId="69" fillId="0" borderId="0" xfId="0" applyFont="1" applyAlignment="1">
      <alignment vertical="center"/>
    </xf>
    <xf numFmtId="0" fontId="66" fillId="2" borderId="0" xfId="0" applyFont="1" applyFill="1" applyAlignment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63" fillId="0" borderId="0" xfId="0" applyFont="1"/>
    <xf numFmtId="0" fontId="0" fillId="0" borderId="10" xfId="0" applyBorder="1"/>
    <xf numFmtId="0" fontId="63" fillId="0" borderId="12" xfId="0" applyFont="1" applyBorder="1"/>
    <xf numFmtId="0" fontId="0" fillId="0" borderId="11" xfId="0" applyBorder="1"/>
    <xf numFmtId="0" fontId="0" fillId="0" borderId="13" xfId="0" applyBorder="1"/>
    <xf numFmtId="0" fontId="63" fillId="0" borderId="0" xfId="0" applyFont="1" applyAlignment="1">
      <alignment vertical="center"/>
    </xf>
    <xf numFmtId="0" fontId="63" fillId="3" borderId="0" xfId="0" applyFont="1" applyFill="1"/>
    <xf numFmtId="0" fontId="63" fillId="0" borderId="0" xfId="0" applyFont="1" applyBorder="1"/>
    <xf numFmtId="0" fontId="66" fillId="0" borderId="0" xfId="0" applyFont="1" applyAlignment="1">
      <alignment horizontal="right"/>
    </xf>
    <xf numFmtId="0" fontId="66" fillId="2" borderId="0" xfId="0" applyFont="1" applyFill="1" applyBorder="1" applyAlignment="1">
      <alignment horizontal="center" vertical="center"/>
    </xf>
    <xf numFmtId="49" fontId="70" fillId="0" borderId="0" xfId="58" applyNumberFormat="1" applyFont="1" applyBorder="1" applyAlignment="1">
      <alignment horizontal="left" vertical="center" wrapText="1"/>
    </xf>
    <xf numFmtId="0" fontId="66" fillId="2" borderId="0" xfId="0" applyFont="1" applyFill="1" applyBorder="1" applyAlignment="1">
      <alignment vertical="center"/>
    </xf>
    <xf numFmtId="0" fontId="0" fillId="0" borderId="0" xfId="0" applyAlignment="1"/>
    <xf numFmtId="0" fontId="72" fillId="5" borderId="1" xfId="0" applyFont="1" applyFill="1" applyBorder="1" applyAlignment="1">
      <alignment horizontal="center" vertical="center" wrapText="1"/>
    </xf>
    <xf numFmtId="0" fontId="72" fillId="5" borderId="3" xfId="0" applyFont="1" applyFill="1" applyBorder="1" applyAlignment="1">
      <alignment horizontal="center" vertical="center" wrapText="1"/>
    </xf>
    <xf numFmtId="0" fontId="72" fillId="5" borderId="0" xfId="0" applyFont="1" applyFill="1" applyBorder="1" applyAlignment="1">
      <alignment horizontal="center" vertical="center" wrapText="1"/>
    </xf>
    <xf numFmtId="0" fontId="72" fillId="5" borderId="2" xfId="0" applyFont="1" applyFill="1" applyBorder="1" applyAlignment="1">
      <alignment horizontal="center" vertical="center" wrapText="1"/>
    </xf>
    <xf numFmtId="165" fontId="73" fillId="0" borderId="5" xfId="0" applyNumberFormat="1" applyFont="1" applyBorder="1" applyAlignment="1"/>
    <xf numFmtId="49" fontId="73" fillId="0" borderId="5" xfId="0" applyNumberFormat="1" applyFont="1" applyBorder="1" applyAlignment="1">
      <alignment horizontal="right"/>
    </xf>
    <xf numFmtId="166" fontId="73" fillId="0" borderId="5" xfId="0" applyNumberFormat="1" applyFont="1" applyBorder="1" applyAlignment="1">
      <alignment horizontal="right"/>
    </xf>
    <xf numFmtId="4" fontId="74" fillId="2" borderId="5" xfId="0" applyNumberFormat="1" applyFont="1" applyFill="1" applyBorder="1" applyAlignment="1">
      <alignment horizontal="right"/>
    </xf>
    <xf numFmtId="165" fontId="73" fillId="0" borderId="5" xfId="127" applyNumberFormat="1" applyFont="1" applyBorder="1" applyAlignment="1">
      <alignment horizontal="left"/>
    </xf>
    <xf numFmtId="49" fontId="73" fillId="0" borderId="5" xfId="127" applyNumberFormat="1" applyFont="1" applyBorder="1" applyAlignment="1">
      <alignment horizontal="left"/>
    </xf>
    <xf numFmtId="166" fontId="73" fillId="0" borderId="5" xfId="127" applyNumberFormat="1" applyFont="1" applyBorder="1" applyAlignment="1">
      <alignment horizontal="right"/>
    </xf>
    <xf numFmtId="0" fontId="75" fillId="0" borderId="5" xfId="127" applyFont="1" applyBorder="1"/>
    <xf numFmtId="4" fontId="74" fillId="2" borderId="14" xfId="0" applyNumberFormat="1" applyFont="1" applyFill="1" applyBorder="1" applyAlignment="1">
      <alignment horizontal="right"/>
    </xf>
    <xf numFmtId="4" fontId="74" fillId="2" borderId="9" xfId="0" applyNumberFormat="1" applyFont="1" applyFill="1" applyBorder="1" applyAlignment="1">
      <alignment horizontal="right"/>
    </xf>
    <xf numFmtId="165" fontId="73" fillId="0" borderId="5" xfId="0" applyNumberFormat="1" applyFont="1" applyBorder="1" applyAlignment="1">
      <alignment horizontal="left"/>
    </xf>
    <xf numFmtId="49" fontId="73" fillId="0" borderId="5" xfId="0" applyNumberFormat="1" applyFont="1" applyBorder="1" applyAlignment="1">
      <alignment horizontal="left"/>
    </xf>
    <xf numFmtId="165" fontId="73" fillId="0" borderId="15" xfId="126" applyNumberFormat="1" applyFont="1" applyBorder="1" applyAlignment="1"/>
    <xf numFmtId="49" fontId="73" fillId="0" borderId="15" xfId="126" applyNumberFormat="1" applyFont="1" applyBorder="1" applyAlignment="1">
      <alignment horizontal="right"/>
    </xf>
    <xf numFmtId="49" fontId="73" fillId="0" borderId="15" xfId="126" applyNumberFormat="1" applyFont="1" applyBorder="1" applyAlignment="1">
      <alignment horizontal="left" vertical="center" wrapText="1"/>
    </xf>
    <xf numFmtId="165" fontId="73" fillId="0" borderId="5" xfId="126" applyNumberFormat="1" applyFont="1" applyBorder="1" applyAlignment="1"/>
    <xf numFmtId="49" fontId="73" fillId="0" borderId="5" xfId="126" applyNumberFormat="1" applyFont="1" applyBorder="1" applyAlignment="1">
      <alignment horizontal="right"/>
    </xf>
    <xf numFmtId="49" fontId="73" fillId="0" borderId="5" xfId="126" applyNumberFormat="1" applyFont="1" applyBorder="1" applyAlignment="1">
      <alignment horizontal="left" vertical="center" wrapText="1"/>
    </xf>
    <xf numFmtId="165" fontId="73" fillId="0" borderId="5" xfId="123" applyNumberFormat="1" applyFont="1" applyBorder="1" applyAlignment="1"/>
    <xf numFmtId="49" fontId="73" fillId="0" borderId="5" xfId="123" applyNumberFormat="1" applyFont="1" applyBorder="1" applyAlignment="1">
      <alignment horizontal="right"/>
    </xf>
    <xf numFmtId="49" fontId="73" fillId="0" borderId="5" xfId="123" applyNumberFormat="1" applyFont="1" applyBorder="1" applyAlignment="1">
      <alignment horizontal="left" vertical="center" wrapText="1"/>
    </xf>
    <xf numFmtId="0" fontId="75" fillId="0" borderId="5" xfId="121" applyFont="1" applyBorder="1"/>
    <xf numFmtId="165" fontId="73" fillId="0" borderId="5" xfId="50" applyNumberFormat="1" applyFont="1" applyBorder="1" applyAlignment="1"/>
    <xf numFmtId="49" fontId="73" fillId="0" borderId="5" xfId="50" applyNumberFormat="1" applyFont="1" applyBorder="1" applyAlignment="1">
      <alignment horizontal="right"/>
    </xf>
    <xf numFmtId="49" fontId="73" fillId="0" borderId="5" xfId="50" applyNumberFormat="1" applyFont="1" applyBorder="1" applyAlignment="1">
      <alignment horizontal="left" vertical="center" wrapText="1"/>
    </xf>
    <xf numFmtId="0" fontId="75" fillId="0" borderId="5" xfId="50" applyFont="1" applyBorder="1"/>
    <xf numFmtId="165" fontId="73" fillId="0" borderId="5" xfId="51" applyNumberFormat="1" applyFont="1" applyBorder="1" applyAlignment="1"/>
    <xf numFmtId="49" fontId="73" fillId="0" borderId="5" xfId="51" applyNumberFormat="1" applyFont="1" applyBorder="1" applyAlignment="1">
      <alignment horizontal="right"/>
    </xf>
    <xf numFmtId="49" fontId="73" fillId="0" borderId="5" xfId="51" applyNumberFormat="1" applyFont="1" applyBorder="1" applyAlignment="1">
      <alignment horizontal="left" vertical="center" wrapText="1"/>
    </xf>
    <xf numFmtId="4" fontId="72" fillId="2" borderId="14" xfId="0" applyNumberFormat="1" applyFont="1" applyFill="1" applyBorder="1" applyAlignment="1">
      <alignment horizontal="right"/>
    </xf>
    <xf numFmtId="49" fontId="73" fillId="0" borderId="5" xfId="0" applyNumberFormat="1" applyFont="1" applyBorder="1" applyAlignment="1">
      <alignment horizontal="left" vertical="top" wrapText="1"/>
    </xf>
    <xf numFmtId="49" fontId="73" fillId="0" borderId="5" xfId="127" applyNumberFormat="1" applyFont="1" applyBorder="1" applyAlignment="1">
      <alignment horizontal="left" vertical="top" wrapText="1"/>
    </xf>
    <xf numFmtId="49" fontId="73" fillId="0" borderId="5" xfId="0" applyNumberFormat="1" applyFont="1" applyBorder="1" applyAlignment="1">
      <alignment horizontal="left" vertical="top"/>
    </xf>
    <xf numFmtId="49" fontId="73" fillId="0" borderId="5" xfId="0" applyNumberFormat="1" applyFont="1" applyBorder="1" applyAlignment="1">
      <alignment horizontal="center" vertical="top" wrapText="1"/>
    </xf>
    <xf numFmtId="0" fontId="66" fillId="2" borderId="0" xfId="0" applyFont="1" applyFill="1" applyBorder="1" applyAlignment="1">
      <alignment horizontal="right" vertical="center"/>
    </xf>
    <xf numFmtId="43" fontId="72" fillId="5" borderId="15" xfId="1" applyFont="1" applyFill="1" applyBorder="1" applyAlignment="1">
      <alignment horizontal="center" vertical="center" wrapText="1"/>
    </xf>
    <xf numFmtId="166" fontId="73" fillId="0" borderId="0" xfId="0" applyNumberFormat="1" applyFont="1" applyBorder="1" applyAlignment="1">
      <alignment horizontal="right"/>
    </xf>
    <xf numFmtId="4" fontId="74" fillId="2" borderId="1" xfId="0" applyNumberFormat="1" applyFont="1" applyFill="1" applyBorder="1" applyAlignment="1">
      <alignment vertical="center"/>
    </xf>
    <xf numFmtId="4" fontId="74" fillId="2" borderId="7" xfId="0" applyNumberFormat="1" applyFont="1" applyFill="1" applyBorder="1" applyAlignment="1">
      <alignment horizontal="right" vertical="center"/>
    </xf>
    <xf numFmtId="4" fontId="74" fillId="2" borderId="7" xfId="0" applyNumberFormat="1" applyFont="1" applyFill="1" applyBorder="1" applyAlignment="1">
      <alignment horizontal="right"/>
    </xf>
    <xf numFmtId="4" fontId="72" fillId="2" borderId="9" xfId="0" applyNumberFormat="1" applyFont="1" applyFill="1" applyBorder="1" applyAlignment="1"/>
    <xf numFmtId="0" fontId="69" fillId="0" borderId="0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72" fillId="5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77" fillId="6" borderId="0" xfId="0" applyFont="1" applyFill="1" applyBorder="1" applyAlignment="1">
      <alignment horizontal="center" vertical="center"/>
    </xf>
    <xf numFmtId="0" fontId="71" fillId="4" borderId="17" xfId="0" applyFont="1" applyFill="1" applyBorder="1" applyAlignment="1">
      <alignment horizontal="center" vertical="center"/>
    </xf>
    <xf numFmtId="0" fontId="71" fillId="4" borderId="18" xfId="0" applyFont="1" applyFill="1" applyBorder="1" applyAlignment="1">
      <alignment horizontal="center" vertical="center"/>
    </xf>
    <xf numFmtId="0" fontId="71" fillId="4" borderId="14" xfId="0" applyFont="1" applyFill="1" applyBorder="1" applyAlignment="1">
      <alignment horizontal="center" vertical="center"/>
    </xf>
    <xf numFmtId="0" fontId="72" fillId="5" borderId="16" xfId="0" applyFont="1" applyFill="1" applyBorder="1" applyAlignment="1">
      <alignment horizontal="center" vertical="center" wrapText="1"/>
    </xf>
    <xf numFmtId="0" fontId="72" fillId="5" borderId="9" xfId="0" applyFont="1" applyFill="1" applyBorder="1" applyAlignment="1">
      <alignment horizontal="center" vertical="center" wrapText="1"/>
    </xf>
    <xf numFmtId="0" fontId="72" fillId="5" borderId="4" xfId="0" applyFont="1" applyFill="1" applyBorder="1" applyAlignment="1">
      <alignment horizontal="center" vertical="center" wrapText="1"/>
    </xf>
    <xf numFmtId="0" fontId="72" fillId="5" borderId="1" xfId="0" applyFont="1" applyFill="1" applyBorder="1" applyAlignment="1">
      <alignment horizontal="center" vertical="center" wrapText="1"/>
    </xf>
  </cellXfs>
  <cellStyles count="128">
    <cellStyle name="Comma" xfId="1" builtinId="3"/>
    <cellStyle name="Comma 2" xfId="62"/>
    <cellStyle name="Millares 2" xfId="2"/>
    <cellStyle name="Millares 2 2" xfId="63"/>
    <cellStyle name="Normal" xfId="0" builtinId="0"/>
    <cellStyle name="Normal 10" xfId="12"/>
    <cellStyle name="Normal 10 2" xfId="73"/>
    <cellStyle name="Normal 11" xfId="13"/>
    <cellStyle name="Normal 11 2" xfId="74"/>
    <cellStyle name="Normal 12" xfId="14"/>
    <cellStyle name="Normal 12 2" xfId="75"/>
    <cellStyle name="Normal 13" xfId="15"/>
    <cellStyle name="Normal 13 2" xfId="76"/>
    <cellStyle name="Normal 14" xfId="16"/>
    <cellStyle name="Normal 14 2" xfId="77"/>
    <cellStyle name="Normal 15" xfId="17"/>
    <cellStyle name="Normal 15 2" xfId="78"/>
    <cellStyle name="Normal 16" xfId="18"/>
    <cellStyle name="Normal 16 2" xfId="79"/>
    <cellStyle name="Normal 17" xfId="19"/>
    <cellStyle name="Normal 17 2" xfId="80"/>
    <cellStyle name="Normal 18" xfId="20"/>
    <cellStyle name="Normal 18 2" xfId="81"/>
    <cellStyle name="Normal 19" xfId="21"/>
    <cellStyle name="Normal 19 2" xfId="82"/>
    <cellStyle name="Normal 2" xfId="3"/>
    <cellStyle name="Normal 2 2" xfId="64"/>
    <cellStyle name="Normal 20" xfId="22"/>
    <cellStyle name="Normal 20 2" xfId="83"/>
    <cellStyle name="Normal 21" xfId="23"/>
    <cellStyle name="Normal 21 2" xfId="84"/>
    <cellStyle name="Normal 22" xfId="24"/>
    <cellStyle name="Normal 22 2" xfId="85"/>
    <cellStyle name="Normal 23" xfId="25"/>
    <cellStyle name="Normal 23 2" xfId="86"/>
    <cellStyle name="Normal 24" xfId="26"/>
    <cellStyle name="Normal 24 2" xfId="87"/>
    <cellStyle name="Normal 25" xfId="27"/>
    <cellStyle name="Normal 25 2" xfId="88"/>
    <cellStyle name="Normal 26" xfId="28"/>
    <cellStyle name="Normal 26 2" xfId="89"/>
    <cellStyle name="Normal 27" xfId="29"/>
    <cellStyle name="Normal 27 2" xfId="90"/>
    <cellStyle name="Normal 28" xfId="30"/>
    <cellStyle name="Normal 28 2" xfId="91"/>
    <cellStyle name="Normal 29" xfId="31"/>
    <cellStyle name="Normal 29 2" xfId="92"/>
    <cellStyle name="Normal 3" xfId="4"/>
    <cellStyle name="Normal 3 2" xfId="65"/>
    <cellStyle name="Normal 30" xfId="32"/>
    <cellStyle name="Normal 30 2" xfId="93"/>
    <cellStyle name="Normal 31" xfId="33"/>
    <cellStyle name="Normal 31 2" xfId="94"/>
    <cellStyle name="Normal 32" xfId="34"/>
    <cellStyle name="Normal 32 2" xfId="95"/>
    <cellStyle name="Normal 33" xfId="35"/>
    <cellStyle name="Normal 33 2" xfId="96"/>
    <cellStyle name="Normal 34" xfId="36"/>
    <cellStyle name="Normal 34 2" xfId="97"/>
    <cellStyle name="Normal 35" xfId="37"/>
    <cellStyle name="Normal 35 2" xfId="98"/>
    <cellStyle name="Normal 36" xfId="38"/>
    <cellStyle name="Normal 36 2" xfId="99"/>
    <cellStyle name="Normal 37" xfId="39"/>
    <cellStyle name="Normal 37 2" xfId="100"/>
    <cellStyle name="Normal 38" xfId="40"/>
    <cellStyle name="Normal 38 2" xfId="101"/>
    <cellStyle name="Normal 39" xfId="41"/>
    <cellStyle name="Normal 39 2" xfId="102"/>
    <cellStyle name="Normal 4" xfId="6"/>
    <cellStyle name="Normal 4 2" xfId="67"/>
    <cellStyle name="Normal 40" xfId="42"/>
    <cellStyle name="Normal 40 2" xfId="103"/>
    <cellStyle name="Normal 41" xfId="43"/>
    <cellStyle name="Normal 41 2" xfId="104"/>
    <cellStyle name="Normal 42" xfId="44"/>
    <cellStyle name="Normal 42 2" xfId="105"/>
    <cellStyle name="Normal 43" xfId="45"/>
    <cellStyle name="Normal 43 2" xfId="106"/>
    <cellStyle name="Normal 44" xfId="46"/>
    <cellStyle name="Normal 44 2" xfId="107"/>
    <cellStyle name="Normal 45" xfId="47"/>
    <cellStyle name="Normal 45 2" xfId="108"/>
    <cellStyle name="Normal 46" xfId="48"/>
    <cellStyle name="Normal 46 2" xfId="109"/>
    <cellStyle name="Normal 47" xfId="49"/>
    <cellStyle name="Normal 47 2" xfId="110"/>
    <cellStyle name="Normal 48" xfId="50"/>
    <cellStyle name="Normal 48 2" xfId="111"/>
    <cellStyle name="Normal 49" xfId="51"/>
    <cellStyle name="Normal 49 2" xfId="112"/>
    <cellStyle name="Normal 5" xfId="7"/>
    <cellStyle name="Normal 5 2" xfId="68"/>
    <cellStyle name="Normal 50" xfId="52"/>
    <cellStyle name="Normal 50 2" xfId="113"/>
    <cellStyle name="Normal 51" xfId="53"/>
    <cellStyle name="Normal 51 2" xfId="114"/>
    <cellStyle name="Normal 52" xfId="54"/>
    <cellStyle name="Normal 52 2" xfId="115"/>
    <cellStyle name="Normal 53" xfId="55"/>
    <cellStyle name="Normal 53 2" xfId="116"/>
    <cellStyle name="Normal 54" xfId="56"/>
    <cellStyle name="Normal 54 2" xfId="117"/>
    <cellStyle name="Normal 55" xfId="57"/>
    <cellStyle name="Normal 55 2" xfId="118"/>
    <cellStyle name="Normal 56" xfId="58"/>
    <cellStyle name="Normal 56 2" xfId="119"/>
    <cellStyle name="Normal 57" xfId="59"/>
    <cellStyle name="Normal 57 2" xfId="120"/>
    <cellStyle name="Normal 58" xfId="61"/>
    <cellStyle name="Normal 59" xfId="60"/>
    <cellStyle name="Normal 6" xfId="8"/>
    <cellStyle name="Normal 6 2" xfId="69"/>
    <cellStyle name="Normal 60" xfId="121"/>
    <cellStyle name="Normal 61" xfId="122"/>
    <cellStyle name="Normal 62" xfId="123"/>
    <cellStyle name="Normal 63" xfId="124"/>
    <cellStyle name="Normal 64" xfId="125"/>
    <cellStyle name="Normal 65" xfId="126"/>
    <cellStyle name="Normal 66" xfId="127"/>
    <cellStyle name="Normal 7" xfId="9"/>
    <cellStyle name="Normal 7 2" xfId="70"/>
    <cellStyle name="Normal 8" xfId="10"/>
    <cellStyle name="Normal 8 2" xfId="71"/>
    <cellStyle name="Normal 9" xfId="11"/>
    <cellStyle name="Normal 9 2" xfId="72"/>
    <cellStyle name="Porcentual 2" xfId="5"/>
    <cellStyle name="Porcentual 2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68"/>
  <sheetViews>
    <sheetView tabSelected="1" zoomScale="62" zoomScaleNormal="62" workbookViewId="0">
      <selection activeCell="L9" sqref="L9"/>
    </sheetView>
  </sheetViews>
  <sheetFormatPr defaultRowHeight="50.1" customHeight="1" x14ac:dyDescent="0.25"/>
  <cols>
    <col min="1" max="1" width="15.42578125" style="27" customWidth="1"/>
    <col min="2" max="2" width="23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76"/>
      <c r="B1" s="76"/>
      <c r="C1" s="76"/>
      <c r="D1" s="76"/>
      <c r="E1" s="76"/>
      <c r="F1" s="7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77" t="s">
        <v>245</v>
      </c>
      <c r="B2" s="77"/>
      <c r="C2" s="77"/>
      <c r="D2" s="77"/>
      <c r="E2" s="77"/>
      <c r="F2" s="77"/>
      <c r="G2" s="10"/>
      <c r="H2" s="73"/>
      <c r="I2" s="73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78" t="s">
        <v>34</v>
      </c>
      <c r="B3" s="78"/>
      <c r="C3" s="78"/>
      <c r="D3" s="78"/>
      <c r="E3" s="78"/>
      <c r="F3" s="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78" t="s">
        <v>35</v>
      </c>
      <c r="B4" s="78"/>
      <c r="C4" s="78"/>
      <c r="D4" s="78"/>
      <c r="E4" s="78"/>
      <c r="F4" s="78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7"/>
      <c r="B5" s="66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79" t="s">
        <v>36</v>
      </c>
      <c r="B6" s="80"/>
      <c r="C6" s="80"/>
      <c r="D6" s="80"/>
      <c r="E6" s="80"/>
      <c r="F6" s="81"/>
      <c r="G6" s="3"/>
      <c r="H6" s="26"/>
      <c r="I6" s="26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spans="1:20" s="2" customFormat="1" ht="50.1" customHeight="1" x14ac:dyDescent="0.2">
      <c r="A7" s="84" t="s">
        <v>3</v>
      </c>
      <c r="B7" s="82" t="s">
        <v>4</v>
      </c>
      <c r="C7" s="28"/>
      <c r="D7" s="75" t="s">
        <v>6</v>
      </c>
      <c r="E7" s="75"/>
      <c r="F7" s="67">
        <v>238686422.22000042</v>
      </c>
      <c r="G7" s="3"/>
      <c r="H7" s="26"/>
      <c r="I7" s="2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0" s="2" customFormat="1" ht="50.1" customHeight="1" x14ac:dyDescent="0.2">
      <c r="A8" s="85"/>
      <c r="B8" s="83"/>
      <c r="C8" s="29" t="s">
        <v>5</v>
      </c>
      <c r="D8" s="30" t="s">
        <v>0</v>
      </c>
      <c r="E8" s="31" t="s">
        <v>1</v>
      </c>
      <c r="F8" s="29" t="s">
        <v>2</v>
      </c>
      <c r="G8" s="3"/>
      <c r="H8" s="26"/>
      <c r="I8" s="26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spans="1:20" s="4" customFormat="1" ht="72.75" customHeight="1" x14ac:dyDescent="0.35">
      <c r="A9" s="32">
        <v>44203</v>
      </c>
      <c r="B9" s="33" t="s">
        <v>40</v>
      </c>
      <c r="C9" s="62" t="s">
        <v>117</v>
      </c>
      <c r="D9" s="34"/>
      <c r="E9" s="34">
        <v>9447.56</v>
      </c>
      <c r="F9" s="35">
        <f>+F7+D9-E9</f>
        <v>238676974.66000041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121.5" customHeight="1" x14ac:dyDescent="0.35">
      <c r="A10" s="32">
        <v>44203</v>
      </c>
      <c r="B10" s="33" t="s">
        <v>41</v>
      </c>
      <c r="C10" s="62" t="s">
        <v>118</v>
      </c>
      <c r="D10" s="34"/>
      <c r="E10" s="34">
        <v>5850</v>
      </c>
      <c r="F10" s="35">
        <f>+F9+D10-E10</f>
        <v>238671124.66000041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75.75" customHeight="1" x14ac:dyDescent="0.35">
      <c r="A11" s="32">
        <v>44203</v>
      </c>
      <c r="B11" s="33" t="s">
        <v>42</v>
      </c>
      <c r="C11" s="62" t="s">
        <v>119</v>
      </c>
      <c r="D11" s="34"/>
      <c r="E11" s="34">
        <v>9447.56</v>
      </c>
      <c r="F11" s="35">
        <f t="shared" ref="F11:F34" si="0">+F10+D11-E11</f>
        <v>238661677.10000041</v>
      </c>
      <c r="H11" s="25"/>
    </row>
    <row r="12" spans="1:20" s="4" customFormat="1" ht="72.75" customHeight="1" x14ac:dyDescent="0.35">
      <c r="A12" s="32">
        <v>44203</v>
      </c>
      <c r="B12" s="33" t="s">
        <v>43</v>
      </c>
      <c r="C12" s="62" t="s">
        <v>120</v>
      </c>
      <c r="D12" s="34"/>
      <c r="E12" s="34">
        <v>9447.56</v>
      </c>
      <c r="F12" s="35">
        <f t="shared" si="0"/>
        <v>238652229.54000041</v>
      </c>
    </row>
    <row r="13" spans="1:20" s="4" customFormat="1" ht="101.25" customHeight="1" x14ac:dyDescent="0.35">
      <c r="A13" s="32">
        <v>44203</v>
      </c>
      <c r="B13" s="33" t="s">
        <v>44</v>
      </c>
      <c r="C13" s="62" t="s">
        <v>246</v>
      </c>
      <c r="D13" s="34"/>
      <c r="E13" s="34">
        <v>9447.56</v>
      </c>
      <c r="F13" s="35">
        <f t="shared" si="0"/>
        <v>238642781.98000041</v>
      </c>
    </row>
    <row r="14" spans="1:20" s="3" customFormat="1" ht="80.25" customHeight="1" x14ac:dyDescent="0.35">
      <c r="A14" s="32">
        <v>44203</v>
      </c>
      <c r="B14" s="33" t="s">
        <v>45</v>
      </c>
      <c r="C14" s="62" t="s">
        <v>121</v>
      </c>
      <c r="D14" s="34"/>
      <c r="E14" s="34">
        <v>9447.56</v>
      </c>
      <c r="F14" s="35">
        <f t="shared" si="0"/>
        <v>238633334.4200004</v>
      </c>
    </row>
    <row r="15" spans="1:20" s="3" customFormat="1" ht="94.5" customHeight="1" x14ac:dyDescent="0.35">
      <c r="A15" s="32">
        <v>44203</v>
      </c>
      <c r="B15" s="33" t="s">
        <v>46</v>
      </c>
      <c r="C15" s="62" t="s">
        <v>122</v>
      </c>
      <c r="D15" s="34"/>
      <c r="E15" s="34">
        <v>522276.13</v>
      </c>
      <c r="F15" s="35">
        <f t="shared" si="0"/>
        <v>238111058.29000041</v>
      </c>
    </row>
    <row r="16" spans="1:20" s="3" customFormat="1" ht="54" customHeight="1" x14ac:dyDescent="0.35">
      <c r="A16" s="32">
        <v>44203</v>
      </c>
      <c r="B16" s="33" t="s">
        <v>47</v>
      </c>
      <c r="C16" s="62" t="s">
        <v>82</v>
      </c>
      <c r="D16" s="34"/>
      <c r="E16" s="34">
        <v>2287.3000000000002</v>
      </c>
      <c r="F16" s="35">
        <f t="shared" si="0"/>
        <v>238108770.9900004</v>
      </c>
    </row>
    <row r="17" spans="1:8" s="3" customFormat="1" ht="71.25" customHeight="1" x14ac:dyDescent="0.35">
      <c r="A17" s="32">
        <v>44203</v>
      </c>
      <c r="B17" s="33" t="s">
        <v>48</v>
      </c>
      <c r="C17" s="62" t="s">
        <v>83</v>
      </c>
      <c r="D17" s="34"/>
      <c r="E17" s="34">
        <v>1820</v>
      </c>
      <c r="F17" s="35">
        <f t="shared" si="0"/>
        <v>238106950.9900004</v>
      </c>
    </row>
    <row r="18" spans="1:8" s="3" customFormat="1" ht="61.5" customHeight="1" x14ac:dyDescent="0.35">
      <c r="A18" s="32">
        <v>44203</v>
      </c>
      <c r="B18" s="33" t="s">
        <v>49</v>
      </c>
      <c r="C18" s="62" t="s">
        <v>84</v>
      </c>
      <c r="D18" s="34"/>
      <c r="E18" s="34">
        <v>2287.3000000000002</v>
      </c>
      <c r="F18" s="35">
        <f t="shared" si="0"/>
        <v>238104663.69000039</v>
      </c>
    </row>
    <row r="19" spans="1:8" s="3" customFormat="1" ht="57" customHeight="1" x14ac:dyDescent="0.35">
      <c r="A19" s="32">
        <v>44203</v>
      </c>
      <c r="B19" s="33" t="s">
        <v>50</v>
      </c>
      <c r="C19" s="62" t="s">
        <v>85</v>
      </c>
      <c r="D19" s="34"/>
      <c r="E19" s="34">
        <v>2287.3000000000002</v>
      </c>
      <c r="F19" s="35">
        <f t="shared" si="0"/>
        <v>238102376.39000037</v>
      </c>
    </row>
    <row r="20" spans="1:8" s="3" customFormat="1" ht="76.5" customHeight="1" x14ac:dyDescent="0.35">
      <c r="A20" s="32">
        <v>44203</v>
      </c>
      <c r="B20" s="33" t="s">
        <v>51</v>
      </c>
      <c r="C20" s="62" t="s">
        <v>86</v>
      </c>
      <c r="D20" s="34"/>
      <c r="E20" s="34">
        <v>2287.3000000000002</v>
      </c>
      <c r="F20" s="35">
        <f t="shared" si="0"/>
        <v>238100089.09000036</v>
      </c>
    </row>
    <row r="21" spans="1:8" s="3" customFormat="1" ht="78.75" customHeight="1" x14ac:dyDescent="0.35">
      <c r="A21" s="32">
        <v>44203</v>
      </c>
      <c r="B21" s="33" t="s">
        <v>52</v>
      </c>
      <c r="C21" s="62" t="s">
        <v>87</v>
      </c>
      <c r="D21" s="34"/>
      <c r="E21" s="34">
        <v>2287.3000000000002</v>
      </c>
      <c r="F21" s="35">
        <f t="shared" si="0"/>
        <v>238097801.79000035</v>
      </c>
    </row>
    <row r="22" spans="1:8" s="3" customFormat="1" ht="68.25" customHeight="1" x14ac:dyDescent="0.35">
      <c r="A22" s="32">
        <v>44203</v>
      </c>
      <c r="B22" s="33" t="s">
        <v>53</v>
      </c>
      <c r="C22" s="62" t="s">
        <v>88</v>
      </c>
      <c r="D22" s="34"/>
      <c r="E22" s="34">
        <v>20911.73</v>
      </c>
      <c r="F22" s="35">
        <f t="shared" si="0"/>
        <v>238076890.06000036</v>
      </c>
    </row>
    <row r="23" spans="1:8" s="3" customFormat="1" ht="72.75" customHeight="1" x14ac:dyDescent="0.35">
      <c r="A23" s="32">
        <v>44203</v>
      </c>
      <c r="B23" s="33" t="s">
        <v>54</v>
      </c>
      <c r="C23" s="62" t="s">
        <v>105</v>
      </c>
      <c r="D23" s="34">
        <v>425375.32</v>
      </c>
      <c r="E23" s="34"/>
      <c r="F23" s="35">
        <f t="shared" si="0"/>
        <v>238502265.38000035</v>
      </c>
    </row>
    <row r="24" spans="1:8" s="3" customFormat="1" ht="77.25" customHeight="1" x14ac:dyDescent="0.35">
      <c r="A24" s="32">
        <v>44234</v>
      </c>
      <c r="B24" s="33" t="s">
        <v>55</v>
      </c>
      <c r="C24" s="62" t="s">
        <v>106</v>
      </c>
      <c r="D24" s="34">
        <v>1987424.68</v>
      </c>
      <c r="E24" s="34"/>
      <c r="F24" s="35">
        <f t="shared" si="0"/>
        <v>240489690.06000036</v>
      </c>
    </row>
    <row r="25" spans="1:8" s="3" customFormat="1" ht="59.25" customHeight="1" x14ac:dyDescent="0.35">
      <c r="A25" s="32">
        <v>44323</v>
      </c>
      <c r="B25" s="33" t="s">
        <v>56</v>
      </c>
      <c r="C25" s="62" t="s">
        <v>107</v>
      </c>
      <c r="D25" s="34">
        <v>4310103.05</v>
      </c>
      <c r="E25" s="34"/>
      <c r="F25" s="35">
        <f t="shared" si="0"/>
        <v>244799793.11000037</v>
      </c>
    </row>
    <row r="26" spans="1:8" s="3" customFormat="1" ht="67.5" customHeight="1" x14ac:dyDescent="0.35">
      <c r="A26" s="32">
        <v>44354</v>
      </c>
      <c r="B26" s="33" t="s">
        <v>57</v>
      </c>
      <c r="C26" s="62" t="s">
        <v>108</v>
      </c>
      <c r="D26" s="34">
        <v>9423156.2699999996</v>
      </c>
      <c r="E26" s="34"/>
      <c r="F26" s="35">
        <f t="shared" si="0"/>
        <v>254222949.38000038</v>
      </c>
    </row>
    <row r="27" spans="1:8" s="3" customFormat="1" ht="60" customHeight="1" x14ac:dyDescent="0.35">
      <c r="A27" s="32">
        <v>44384</v>
      </c>
      <c r="B27" s="33" t="s">
        <v>58</v>
      </c>
      <c r="C27" s="62" t="s">
        <v>109</v>
      </c>
      <c r="D27" s="34">
        <v>22415018.640000001</v>
      </c>
      <c r="E27" s="34"/>
      <c r="F27" s="35">
        <f t="shared" si="0"/>
        <v>276637968.0200004</v>
      </c>
    </row>
    <row r="28" spans="1:8" s="3" customFormat="1" ht="51.75" customHeight="1" x14ac:dyDescent="0.35">
      <c r="A28" s="32">
        <v>44415</v>
      </c>
      <c r="B28" s="33" t="s">
        <v>59</v>
      </c>
      <c r="C28" s="62" t="s">
        <v>110</v>
      </c>
      <c r="D28" s="34">
        <v>4759960.07</v>
      </c>
      <c r="E28" s="34"/>
      <c r="F28" s="35">
        <f t="shared" si="0"/>
        <v>281397928.09000039</v>
      </c>
    </row>
    <row r="29" spans="1:8" s="3" customFormat="1" ht="73.5" customHeight="1" x14ac:dyDescent="0.35">
      <c r="A29" s="32">
        <v>44446</v>
      </c>
      <c r="B29" s="33" t="s">
        <v>60</v>
      </c>
      <c r="C29" s="62" t="s">
        <v>111</v>
      </c>
      <c r="D29" s="34">
        <v>379775.49</v>
      </c>
      <c r="E29" s="34"/>
      <c r="F29" s="35">
        <f t="shared" si="0"/>
        <v>281777703.5800004</v>
      </c>
      <c r="H29" s="25"/>
    </row>
    <row r="30" spans="1:8" s="3" customFormat="1" ht="73.5" customHeight="1" x14ac:dyDescent="0.35">
      <c r="A30" s="32">
        <v>44476</v>
      </c>
      <c r="B30" s="33" t="s">
        <v>61</v>
      </c>
      <c r="C30" s="62" t="s">
        <v>123</v>
      </c>
      <c r="D30" s="34"/>
      <c r="E30" s="34">
        <v>14727.76</v>
      </c>
      <c r="F30" s="35">
        <f t="shared" si="0"/>
        <v>281762975.82000041</v>
      </c>
      <c r="H30" s="25"/>
    </row>
    <row r="31" spans="1:8" s="3" customFormat="1" ht="61.5" customHeight="1" x14ac:dyDescent="0.35">
      <c r="A31" s="32">
        <v>44476</v>
      </c>
      <c r="B31" s="33" t="s">
        <v>62</v>
      </c>
      <c r="C31" s="62" t="s">
        <v>124</v>
      </c>
      <c r="D31" s="34"/>
      <c r="E31" s="34">
        <v>27000</v>
      </c>
      <c r="F31" s="35">
        <f t="shared" si="0"/>
        <v>281735975.82000041</v>
      </c>
      <c r="H31" s="25"/>
    </row>
    <row r="32" spans="1:8" s="3" customFormat="1" ht="59.25" customHeight="1" x14ac:dyDescent="0.35">
      <c r="A32" s="32">
        <v>44476</v>
      </c>
      <c r="B32" s="33" t="s">
        <v>63</v>
      </c>
      <c r="C32" s="62" t="s">
        <v>125</v>
      </c>
      <c r="D32" s="34"/>
      <c r="E32" s="34">
        <v>34148.269999999997</v>
      </c>
      <c r="F32" s="35">
        <f t="shared" si="0"/>
        <v>281701827.55000043</v>
      </c>
      <c r="H32" s="25"/>
    </row>
    <row r="33" spans="1:8" s="11" customFormat="1" ht="71.25" customHeight="1" x14ac:dyDescent="0.35">
      <c r="A33" s="32">
        <v>44476</v>
      </c>
      <c r="B33" s="33" t="s">
        <v>64</v>
      </c>
      <c r="C33" s="62" t="s">
        <v>126</v>
      </c>
      <c r="D33" s="34"/>
      <c r="E33" s="34">
        <v>558220</v>
      </c>
      <c r="F33" s="35">
        <f t="shared" si="0"/>
        <v>281143607.55000043</v>
      </c>
      <c r="H33" s="25"/>
    </row>
    <row r="34" spans="1:8" s="3" customFormat="1" ht="59.25" customHeight="1" x14ac:dyDescent="0.35">
      <c r="A34" s="32">
        <v>44476</v>
      </c>
      <c r="B34" s="33" t="s">
        <v>65</v>
      </c>
      <c r="C34" s="62" t="s">
        <v>127</v>
      </c>
      <c r="D34" s="34"/>
      <c r="E34" s="34">
        <v>2630237.9</v>
      </c>
      <c r="F34" s="35">
        <f t="shared" si="0"/>
        <v>278513369.65000045</v>
      </c>
      <c r="H34" s="25"/>
    </row>
    <row r="35" spans="1:8" s="3" customFormat="1" ht="67.5" customHeight="1" x14ac:dyDescent="0.35">
      <c r="A35" s="32">
        <v>44476</v>
      </c>
      <c r="B35" s="33" t="s">
        <v>66</v>
      </c>
      <c r="C35" s="62" t="s">
        <v>89</v>
      </c>
      <c r="D35" s="34"/>
      <c r="E35" s="34">
        <v>20000</v>
      </c>
      <c r="F35" s="35">
        <f t="shared" ref="F35:F50" si="1">+F34+D35-E35</f>
        <v>278493369.65000045</v>
      </c>
      <c r="H35" s="25"/>
    </row>
    <row r="36" spans="1:8" s="3" customFormat="1" ht="48.75" customHeight="1" x14ac:dyDescent="0.35">
      <c r="A36" s="32">
        <v>44476</v>
      </c>
      <c r="B36" s="33" t="s">
        <v>67</v>
      </c>
      <c r="C36" s="62" t="s">
        <v>90</v>
      </c>
      <c r="D36" s="34"/>
      <c r="E36" s="34">
        <v>3200000</v>
      </c>
      <c r="F36" s="35">
        <f t="shared" si="1"/>
        <v>275293369.65000045</v>
      </c>
      <c r="H36" s="25"/>
    </row>
    <row r="37" spans="1:8" s="3" customFormat="1" ht="78" customHeight="1" x14ac:dyDescent="0.35">
      <c r="A37" s="32">
        <v>44476</v>
      </c>
      <c r="B37" s="33" t="s">
        <v>61</v>
      </c>
      <c r="C37" s="62" t="s">
        <v>91</v>
      </c>
      <c r="D37" s="34"/>
      <c r="E37" s="34">
        <v>775.15</v>
      </c>
      <c r="F37" s="35">
        <f t="shared" si="1"/>
        <v>275292594.50000048</v>
      </c>
      <c r="H37" s="25"/>
    </row>
    <row r="38" spans="1:8" s="3" customFormat="1" ht="56.25" customHeight="1" x14ac:dyDescent="0.35">
      <c r="A38" s="32">
        <v>44476</v>
      </c>
      <c r="B38" s="33" t="s">
        <v>62</v>
      </c>
      <c r="C38" s="62" t="s">
        <v>92</v>
      </c>
      <c r="D38" s="34"/>
      <c r="E38" s="34">
        <v>8400</v>
      </c>
      <c r="F38" s="35">
        <f t="shared" si="1"/>
        <v>275284194.50000048</v>
      </c>
      <c r="H38" s="25"/>
    </row>
    <row r="39" spans="1:8" s="3" customFormat="1" ht="72.75" customHeight="1" x14ac:dyDescent="0.35">
      <c r="A39" s="32">
        <v>44476</v>
      </c>
      <c r="B39" s="33" t="s">
        <v>63</v>
      </c>
      <c r="C39" s="62" t="s">
        <v>93</v>
      </c>
      <c r="D39" s="34"/>
      <c r="E39" s="34">
        <v>10623.9</v>
      </c>
      <c r="F39" s="35">
        <f t="shared" si="1"/>
        <v>275273570.6000005</v>
      </c>
      <c r="H39" s="25"/>
    </row>
    <row r="40" spans="1:8" s="3" customFormat="1" ht="54.75" customHeight="1" x14ac:dyDescent="0.35">
      <c r="A40" s="32">
        <v>44476</v>
      </c>
      <c r="B40" s="33" t="s">
        <v>64</v>
      </c>
      <c r="C40" s="62" t="s">
        <v>94</v>
      </c>
      <c r="D40" s="34"/>
      <c r="E40" s="34">
        <v>24700</v>
      </c>
      <c r="F40" s="35">
        <f t="shared" si="1"/>
        <v>275248870.6000005</v>
      </c>
      <c r="H40" s="25"/>
    </row>
    <row r="41" spans="1:8" s="3" customFormat="1" ht="64.5" customHeight="1" x14ac:dyDescent="0.35">
      <c r="A41" s="32">
        <v>44476</v>
      </c>
      <c r="B41" s="33" t="s">
        <v>65</v>
      </c>
      <c r="C41" s="62" t="s">
        <v>95</v>
      </c>
      <c r="D41" s="34"/>
      <c r="E41" s="34">
        <v>116382.21</v>
      </c>
      <c r="F41" s="35">
        <f t="shared" si="1"/>
        <v>275132488.39000052</v>
      </c>
      <c r="H41" s="25"/>
    </row>
    <row r="42" spans="1:8" s="3" customFormat="1" ht="57" customHeight="1" x14ac:dyDescent="0.35">
      <c r="A42" s="32">
        <v>44537</v>
      </c>
      <c r="B42" s="33" t="s">
        <v>68</v>
      </c>
      <c r="C42" s="62" t="s">
        <v>112</v>
      </c>
      <c r="D42" s="34">
        <v>206606.27</v>
      </c>
      <c r="E42" s="34"/>
      <c r="F42" s="35">
        <f t="shared" si="1"/>
        <v>275339094.6600005</v>
      </c>
      <c r="H42" s="25"/>
    </row>
    <row r="43" spans="1:8" s="3" customFormat="1" ht="70.5" customHeight="1" x14ac:dyDescent="0.35">
      <c r="A43" s="32" t="s">
        <v>37</v>
      </c>
      <c r="B43" s="33" t="s">
        <v>69</v>
      </c>
      <c r="C43" s="62" t="s">
        <v>128</v>
      </c>
      <c r="D43" s="34"/>
      <c r="E43" s="34">
        <v>28838.15</v>
      </c>
      <c r="F43" s="35">
        <f t="shared" si="1"/>
        <v>275310256.51000053</v>
      </c>
      <c r="H43" s="25"/>
    </row>
    <row r="44" spans="1:8" s="3" customFormat="1" ht="84.75" customHeight="1" x14ac:dyDescent="0.35">
      <c r="A44" s="32" t="s">
        <v>37</v>
      </c>
      <c r="B44" s="33" t="s">
        <v>70</v>
      </c>
      <c r="C44" s="62" t="s">
        <v>129</v>
      </c>
      <c r="D44" s="34"/>
      <c r="E44" s="34">
        <v>6555</v>
      </c>
      <c r="F44" s="35">
        <f t="shared" si="1"/>
        <v>275303701.51000053</v>
      </c>
      <c r="H44" s="25"/>
    </row>
    <row r="45" spans="1:8" s="3" customFormat="1" ht="75" customHeight="1" x14ac:dyDescent="0.35">
      <c r="A45" s="32" t="s">
        <v>37</v>
      </c>
      <c r="B45" s="33" t="s">
        <v>71</v>
      </c>
      <c r="C45" s="62" t="s">
        <v>113</v>
      </c>
      <c r="D45" s="34"/>
      <c r="E45" s="34">
        <v>185433.73</v>
      </c>
      <c r="F45" s="35">
        <f t="shared" si="1"/>
        <v>275118267.78000051</v>
      </c>
      <c r="H45" s="25"/>
    </row>
    <row r="46" spans="1:8" s="3" customFormat="1" ht="98.25" customHeight="1" x14ac:dyDescent="0.35">
      <c r="A46" s="32" t="s">
        <v>37</v>
      </c>
      <c r="B46" s="33" t="s">
        <v>72</v>
      </c>
      <c r="C46" s="62" t="s">
        <v>130</v>
      </c>
      <c r="D46" s="34"/>
      <c r="E46" s="34">
        <v>150000</v>
      </c>
      <c r="F46" s="35">
        <f t="shared" si="1"/>
        <v>274968267.78000051</v>
      </c>
      <c r="H46" s="26"/>
    </row>
    <row r="47" spans="1:8" s="3" customFormat="1" ht="107.25" customHeight="1" x14ac:dyDescent="0.35">
      <c r="A47" s="32" t="s">
        <v>37</v>
      </c>
      <c r="B47" s="33" t="s">
        <v>73</v>
      </c>
      <c r="C47" s="62" t="s">
        <v>131</v>
      </c>
      <c r="D47" s="34"/>
      <c r="E47" s="34">
        <v>13252.55</v>
      </c>
      <c r="F47" s="35">
        <f>+F46+D47-E47</f>
        <v>274955015.2300005</v>
      </c>
    </row>
    <row r="48" spans="1:8" s="3" customFormat="1" ht="78" customHeight="1" x14ac:dyDescent="0.35">
      <c r="A48" s="32" t="s">
        <v>37</v>
      </c>
      <c r="B48" s="33" t="s">
        <v>74</v>
      </c>
      <c r="C48" s="62" t="s">
        <v>132</v>
      </c>
      <c r="D48" s="34"/>
      <c r="E48" s="34">
        <v>8017.28</v>
      </c>
      <c r="F48" s="35">
        <f t="shared" si="1"/>
        <v>274946997.95000052</v>
      </c>
    </row>
    <row r="49" spans="1:6" s="3" customFormat="1" ht="77.25" customHeight="1" x14ac:dyDescent="0.35">
      <c r="A49" s="32" t="s">
        <v>37</v>
      </c>
      <c r="B49" s="33" t="s">
        <v>75</v>
      </c>
      <c r="C49" s="62" t="s">
        <v>133</v>
      </c>
      <c r="D49" s="34"/>
      <c r="E49" s="34">
        <v>2582400</v>
      </c>
      <c r="F49" s="35">
        <f t="shared" si="1"/>
        <v>272364597.95000052</v>
      </c>
    </row>
    <row r="50" spans="1:6" s="3" customFormat="1" ht="72.75" customHeight="1" x14ac:dyDescent="0.35">
      <c r="A50" s="32" t="s">
        <v>37</v>
      </c>
      <c r="B50" s="33" t="s">
        <v>76</v>
      </c>
      <c r="C50" s="62" t="s">
        <v>136</v>
      </c>
      <c r="D50" s="34"/>
      <c r="E50" s="34">
        <v>1171217.8799999999</v>
      </c>
      <c r="F50" s="35">
        <f t="shared" si="1"/>
        <v>271193380.07000053</v>
      </c>
    </row>
    <row r="51" spans="1:6" s="3" customFormat="1" ht="54.75" customHeight="1" x14ac:dyDescent="0.35">
      <c r="A51" s="32" t="s">
        <v>37</v>
      </c>
      <c r="B51" s="33" t="s">
        <v>69</v>
      </c>
      <c r="C51" s="62" t="s">
        <v>96</v>
      </c>
      <c r="D51" s="34"/>
      <c r="E51" s="34">
        <v>1517.8</v>
      </c>
      <c r="F51" s="35">
        <f t="shared" ref="F51:F114" si="2">+F50+D51-E51</f>
        <v>271191862.27000052</v>
      </c>
    </row>
    <row r="52" spans="1:6" s="3" customFormat="1" ht="75.75" customHeight="1" x14ac:dyDescent="0.35">
      <c r="A52" s="32" t="s">
        <v>37</v>
      </c>
      <c r="B52" s="33" t="s">
        <v>70</v>
      </c>
      <c r="C52" s="62" t="s">
        <v>97</v>
      </c>
      <c r="D52" s="34"/>
      <c r="E52" s="34">
        <v>345</v>
      </c>
      <c r="F52" s="35">
        <f t="shared" si="2"/>
        <v>271191517.27000052</v>
      </c>
    </row>
    <row r="53" spans="1:6" s="3" customFormat="1" ht="55.5" customHeight="1" x14ac:dyDescent="0.35">
      <c r="A53" s="32" t="s">
        <v>37</v>
      </c>
      <c r="B53" s="33" t="s">
        <v>71</v>
      </c>
      <c r="C53" s="62" t="s">
        <v>98</v>
      </c>
      <c r="D53" s="34"/>
      <c r="E53" s="34">
        <v>17922.96</v>
      </c>
      <c r="F53" s="35">
        <f t="shared" si="2"/>
        <v>271173594.31000054</v>
      </c>
    </row>
    <row r="54" spans="1:6" s="3" customFormat="1" ht="69" customHeight="1" x14ac:dyDescent="0.35">
      <c r="A54" s="32" t="s">
        <v>37</v>
      </c>
      <c r="B54" s="33" t="s">
        <v>73</v>
      </c>
      <c r="C54" s="62" t="s">
        <v>99</v>
      </c>
      <c r="D54" s="34"/>
      <c r="E54" s="34">
        <v>1280.92</v>
      </c>
      <c r="F54" s="35">
        <f t="shared" si="2"/>
        <v>271172313.39000052</v>
      </c>
    </row>
    <row r="55" spans="1:6" s="3" customFormat="1" ht="65.25" customHeight="1" x14ac:dyDescent="0.35">
      <c r="A55" s="32" t="s">
        <v>37</v>
      </c>
      <c r="B55" s="33" t="s">
        <v>74</v>
      </c>
      <c r="C55" s="62" t="s">
        <v>100</v>
      </c>
      <c r="D55" s="34"/>
      <c r="E55" s="34">
        <v>774.9</v>
      </c>
      <c r="F55" s="35">
        <f t="shared" si="2"/>
        <v>271171538.49000055</v>
      </c>
    </row>
    <row r="56" spans="1:6" s="3" customFormat="1" ht="53.25" customHeight="1" x14ac:dyDescent="0.35">
      <c r="A56" s="32" t="s">
        <v>37</v>
      </c>
      <c r="B56" s="33" t="s">
        <v>75</v>
      </c>
      <c r="C56" s="62" t="s">
        <v>101</v>
      </c>
      <c r="D56" s="34"/>
      <c r="E56" s="34">
        <v>249600</v>
      </c>
      <c r="F56" s="35">
        <f t="shared" si="2"/>
        <v>270921938.49000055</v>
      </c>
    </row>
    <row r="57" spans="1:6" s="3" customFormat="1" ht="74.25" customHeight="1" x14ac:dyDescent="0.35">
      <c r="A57" s="32" t="s">
        <v>37</v>
      </c>
      <c r="B57" s="33" t="s">
        <v>76</v>
      </c>
      <c r="C57" s="62" t="s">
        <v>102</v>
      </c>
      <c r="D57" s="34"/>
      <c r="E57" s="34">
        <v>51823.8</v>
      </c>
      <c r="F57" s="35">
        <f t="shared" si="2"/>
        <v>270870114.69000053</v>
      </c>
    </row>
    <row r="58" spans="1:6" s="3" customFormat="1" ht="43.5" customHeight="1" x14ac:dyDescent="0.35">
      <c r="A58" s="32" t="s">
        <v>37</v>
      </c>
      <c r="B58" s="33" t="s">
        <v>77</v>
      </c>
      <c r="C58" s="62" t="s">
        <v>114</v>
      </c>
      <c r="D58" s="34">
        <v>162163.41</v>
      </c>
      <c r="E58" s="34"/>
      <c r="F58" s="35">
        <f t="shared" si="2"/>
        <v>271032278.10000056</v>
      </c>
    </row>
    <row r="59" spans="1:6" s="3" customFormat="1" ht="69" customHeight="1" x14ac:dyDescent="0.35">
      <c r="A59" s="32" t="s">
        <v>38</v>
      </c>
      <c r="B59" s="33" t="s">
        <v>78</v>
      </c>
      <c r="C59" s="62" t="s">
        <v>115</v>
      </c>
      <c r="D59" s="34">
        <v>161021.25</v>
      </c>
      <c r="E59" s="34"/>
      <c r="F59" s="35">
        <f t="shared" si="2"/>
        <v>271193299.35000056</v>
      </c>
    </row>
    <row r="60" spans="1:6" s="3" customFormat="1" ht="65.25" customHeight="1" x14ac:dyDescent="0.35">
      <c r="A60" s="32" t="s">
        <v>38</v>
      </c>
      <c r="B60" s="33" t="s">
        <v>79</v>
      </c>
      <c r="C60" s="62" t="s">
        <v>134</v>
      </c>
      <c r="D60" s="34"/>
      <c r="E60" s="34">
        <v>1261032.04</v>
      </c>
      <c r="F60" s="35">
        <f t="shared" si="2"/>
        <v>269932267.31000054</v>
      </c>
    </row>
    <row r="61" spans="1:6" s="3" customFormat="1" ht="57" customHeight="1" x14ac:dyDescent="0.35">
      <c r="A61" s="32" t="s">
        <v>38</v>
      </c>
      <c r="B61" s="33" t="s">
        <v>80</v>
      </c>
      <c r="C61" s="62" t="s">
        <v>135</v>
      </c>
      <c r="D61" s="34"/>
      <c r="E61" s="34">
        <v>991373.36</v>
      </c>
      <c r="F61" s="35">
        <f t="shared" si="2"/>
        <v>268940893.95000052</v>
      </c>
    </row>
    <row r="62" spans="1:6" s="3" customFormat="1" ht="55.5" customHeight="1" x14ac:dyDescent="0.35">
      <c r="A62" s="32" t="s">
        <v>38</v>
      </c>
      <c r="B62" s="33" t="s">
        <v>80</v>
      </c>
      <c r="C62" s="62" t="s">
        <v>103</v>
      </c>
      <c r="D62" s="34"/>
      <c r="E62" s="34">
        <v>44246.15</v>
      </c>
      <c r="F62" s="35">
        <f t="shared" si="2"/>
        <v>268896647.80000055</v>
      </c>
    </row>
    <row r="63" spans="1:6" s="3" customFormat="1" ht="51" customHeight="1" x14ac:dyDescent="0.35">
      <c r="A63" s="32" t="s">
        <v>38</v>
      </c>
      <c r="B63" s="33" t="s">
        <v>79</v>
      </c>
      <c r="C63" s="62" t="s">
        <v>104</v>
      </c>
      <c r="D63" s="34"/>
      <c r="E63" s="34">
        <v>55797.88</v>
      </c>
      <c r="F63" s="35">
        <f t="shared" si="2"/>
        <v>268840849.92000055</v>
      </c>
    </row>
    <row r="64" spans="1:6" s="3" customFormat="1" ht="68.25" customHeight="1" x14ac:dyDescent="0.35">
      <c r="A64" s="32" t="s">
        <v>39</v>
      </c>
      <c r="B64" s="33" t="s">
        <v>81</v>
      </c>
      <c r="C64" s="62" t="s">
        <v>116</v>
      </c>
      <c r="D64" s="34">
        <v>96006.82</v>
      </c>
      <c r="E64" s="34"/>
      <c r="F64" s="35">
        <f t="shared" si="2"/>
        <v>268936856.74000055</v>
      </c>
    </row>
    <row r="65" spans="1:6" s="3" customFormat="1" ht="75.75" customHeight="1" x14ac:dyDescent="0.35">
      <c r="A65" s="36" t="s">
        <v>137</v>
      </c>
      <c r="B65" s="37" t="s">
        <v>143</v>
      </c>
      <c r="C65" s="63" t="s">
        <v>175</v>
      </c>
      <c r="D65" s="38">
        <v>120139.92</v>
      </c>
      <c r="E65" s="39"/>
      <c r="F65" s="40">
        <f t="shared" si="2"/>
        <v>269056996.66000056</v>
      </c>
    </row>
    <row r="66" spans="1:6" s="3" customFormat="1" ht="68.25" customHeight="1" x14ac:dyDescent="0.35">
      <c r="A66" s="36" t="s">
        <v>138</v>
      </c>
      <c r="B66" s="37" t="s">
        <v>144</v>
      </c>
      <c r="C66" s="63" t="s">
        <v>174</v>
      </c>
      <c r="D66" s="38">
        <v>65437.440000000002</v>
      </c>
      <c r="E66" s="39"/>
      <c r="F66" s="41">
        <f t="shared" si="2"/>
        <v>269122434.10000056</v>
      </c>
    </row>
    <row r="67" spans="1:6" s="3" customFormat="1" ht="55.5" customHeight="1" x14ac:dyDescent="0.35">
      <c r="A67" s="36" t="s">
        <v>139</v>
      </c>
      <c r="B67" s="37" t="s">
        <v>145</v>
      </c>
      <c r="C67" s="63" t="s">
        <v>173</v>
      </c>
      <c r="D67" s="38">
        <v>59031.61</v>
      </c>
      <c r="E67" s="39"/>
      <c r="F67" s="40">
        <f t="shared" si="2"/>
        <v>269181465.71000057</v>
      </c>
    </row>
    <row r="68" spans="1:6" s="3" customFormat="1" ht="60.75" customHeight="1" x14ac:dyDescent="0.35">
      <c r="A68" s="36" t="s">
        <v>139</v>
      </c>
      <c r="B68" s="37" t="s">
        <v>146</v>
      </c>
      <c r="C68" s="63" t="s">
        <v>177</v>
      </c>
      <c r="D68" s="39"/>
      <c r="E68" s="38">
        <v>61312.95</v>
      </c>
      <c r="F68" s="40">
        <f t="shared" si="2"/>
        <v>269120152.76000059</v>
      </c>
    </row>
    <row r="69" spans="1:6" s="3" customFormat="1" ht="61.5" customHeight="1" x14ac:dyDescent="0.35">
      <c r="A69" s="36" t="s">
        <v>140</v>
      </c>
      <c r="B69" s="37" t="s">
        <v>147</v>
      </c>
      <c r="C69" s="63" t="s">
        <v>172</v>
      </c>
      <c r="D69" s="38">
        <v>77231.81</v>
      </c>
      <c r="E69" s="39"/>
      <c r="F69" s="40">
        <f t="shared" si="2"/>
        <v>269197384.57000059</v>
      </c>
    </row>
    <row r="70" spans="1:6" s="3" customFormat="1" ht="49.5" customHeight="1" x14ac:dyDescent="0.35">
      <c r="A70" s="36" t="s">
        <v>140</v>
      </c>
      <c r="B70" s="37" t="s">
        <v>148</v>
      </c>
      <c r="C70" s="63" t="s">
        <v>176</v>
      </c>
      <c r="D70" s="39"/>
      <c r="E70" s="38">
        <v>199839.66</v>
      </c>
      <c r="F70" s="40">
        <f t="shared" si="2"/>
        <v>268997544.91000056</v>
      </c>
    </row>
    <row r="71" spans="1:6" s="3" customFormat="1" ht="63" customHeight="1" x14ac:dyDescent="0.35">
      <c r="A71" s="36" t="s">
        <v>140</v>
      </c>
      <c r="B71" s="37" t="s">
        <v>148</v>
      </c>
      <c r="C71" s="63" t="s">
        <v>160</v>
      </c>
      <c r="D71" s="39"/>
      <c r="E71" s="38">
        <v>10517.88</v>
      </c>
      <c r="F71" s="40">
        <f t="shared" si="2"/>
        <v>268987027.03000057</v>
      </c>
    </row>
    <row r="72" spans="1:6" s="3" customFormat="1" ht="71.25" customHeight="1" x14ac:dyDescent="0.35">
      <c r="A72" s="36" t="s">
        <v>141</v>
      </c>
      <c r="B72" s="37" t="s">
        <v>149</v>
      </c>
      <c r="C72" s="63" t="s">
        <v>161</v>
      </c>
      <c r="D72" s="39"/>
      <c r="E72" s="38">
        <v>1399927.75</v>
      </c>
      <c r="F72" s="40">
        <f t="shared" si="2"/>
        <v>267587099.28000057</v>
      </c>
    </row>
    <row r="73" spans="1:6" s="3" customFormat="1" ht="67.5" customHeight="1" x14ac:dyDescent="0.35">
      <c r="A73" s="36" t="s">
        <v>141</v>
      </c>
      <c r="B73" s="37" t="s">
        <v>149</v>
      </c>
      <c r="C73" s="63" t="s">
        <v>161</v>
      </c>
      <c r="D73" s="39"/>
      <c r="E73" s="38">
        <v>12348564.560000001</v>
      </c>
      <c r="F73" s="40">
        <f t="shared" si="2"/>
        <v>255238534.72000057</v>
      </c>
    </row>
    <row r="74" spans="1:6" s="3" customFormat="1" ht="49.5" customHeight="1" x14ac:dyDescent="0.35">
      <c r="A74" s="36" t="s">
        <v>141</v>
      </c>
      <c r="B74" s="37" t="s">
        <v>149</v>
      </c>
      <c r="C74" s="63" t="s">
        <v>161</v>
      </c>
      <c r="D74" s="39"/>
      <c r="E74" s="38">
        <v>3025284.12</v>
      </c>
      <c r="F74" s="40">
        <f t="shared" si="2"/>
        <v>252213250.60000056</v>
      </c>
    </row>
    <row r="75" spans="1:6" s="3" customFormat="1" ht="55.5" customHeight="1" x14ac:dyDescent="0.35">
      <c r="A75" s="36" t="s">
        <v>141</v>
      </c>
      <c r="B75" s="37" t="s">
        <v>150</v>
      </c>
      <c r="C75" s="63" t="s">
        <v>162</v>
      </c>
      <c r="D75" s="39"/>
      <c r="E75" s="38">
        <v>42340.5</v>
      </c>
      <c r="F75" s="40">
        <f t="shared" si="2"/>
        <v>252170910.10000056</v>
      </c>
    </row>
    <row r="76" spans="1:6" s="3" customFormat="1" ht="60.75" customHeight="1" x14ac:dyDescent="0.35">
      <c r="A76" s="36" t="s">
        <v>141</v>
      </c>
      <c r="B76" s="37" t="s">
        <v>150</v>
      </c>
      <c r="C76" s="63" t="s">
        <v>162</v>
      </c>
      <c r="D76" s="39"/>
      <c r="E76" s="38">
        <v>9540</v>
      </c>
      <c r="F76" s="40">
        <f t="shared" si="2"/>
        <v>252161370.10000056</v>
      </c>
    </row>
    <row r="77" spans="1:6" s="3" customFormat="1" ht="50.25" customHeight="1" x14ac:dyDescent="0.35">
      <c r="A77" s="36" t="s">
        <v>141</v>
      </c>
      <c r="B77" s="37" t="s">
        <v>151</v>
      </c>
      <c r="C77" s="63" t="s">
        <v>163</v>
      </c>
      <c r="D77" s="39"/>
      <c r="E77" s="38">
        <v>690398.91</v>
      </c>
      <c r="F77" s="40">
        <f t="shared" si="2"/>
        <v>251470971.19000056</v>
      </c>
    </row>
    <row r="78" spans="1:6" s="3" customFormat="1" ht="53.25" customHeight="1" x14ac:dyDescent="0.35">
      <c r="A78" s="36" t="s">
        <v>141</v>
      </c>
      <c r="B78" s="37" t="s">
        <v>151</v>
      </c>
      <c r="C78" s="63" t="s">
        <v>163</v>
      </c>
      <c r="D78" s="39"/>
      <c r="E78" s="38">
        <v>183315.78</v>
      </c>
      <c r="F78" s="40">
        <f t="shared" si="2"/>
        <v>251287655.41000056</v>
      </c>
    </row>
    <row r="79" spans="1:6" s="3" customFormat="1" ht="55.5" customHeight="1" x14ac:dyDescent="0.35">
      <c r="A79" s="36" t="s">
        <v>141</v>
      </c>
      <c r="B79" s="37" t="s">
        <v>151</v>
      </c>
      <c r="C79" s="63" t="s">
        <v>163</v>
      </c>
      <c r="D79" s="39"/>
      <c r="E79" s="38">
        <v>89718.42</v>
      </c>
      <c r="F79" s="40">
        <f t="shared" si="2"/>
        <v>251197936.99000058</v>
      </c>
    </row>
    <row r="80" spans="1:6" s="3" customFormat="1" ht="53.25" customHeight="1" x14ac:dyDescent="0.35">
      <c r="A80" s="36" t="s">
        <v>141</v>
      </c>
      <c r="B80" s="37" t="s">
        <v>152</v>
      </c>
      <c r="C80" s="63" t="s">
        <v>164</v>
      </c>
      <c r="D80" s="39"/>
      <c r="E80" s="38">
        <v>1000</v>
      </c>
      <c r="F80" s="40">
        <f t="shared" si="2"/>
        <v>251196936.99000058</v>
      </c>
    </row>
    <row r="81" spans="1:6" s="3" customFormat="1" ht="54.75" customHeight="1" x14ac:dyDescent="0.35">
      <c r="A81" s="36" t="s">
        <v>141</v>
      </c>
      <c r="B81" s="37" t="s">
        <v>152</v>
      </c>
      <c r="C81" s="63" t="s">
        <v>164</v>
      </c>
      <c r="D81" s="39"/>
      <c r="E81" s="38">
        <v>9000</v>
      </c>
      <c r="F81" s="40">
        <f t="shared" si="2"/>
        <v>251187936.99000058</v>
      </c>
    </row>
    <row r="82" spans="1:6" s="3" customFormat="1" ht="60.75" customHeight="1" x14ac:dyDescent="0.35">
      <c r="A82" s="36" t="s">
        <v>141</v>
      </c>
      <c r="B82" s="37" t="s">
        <v>153</v>
      </c>
      <c r="C82" s="63" t="s">
        <v>165</v>
      </c>
      <c r="D82" s="39"/>
      <c r="E82" s="38">
        <v>378020.24</v>
      </c>
      <c r="F82" s="40">
        <f t="shared" si="2"/>
        <v>250809916.75000057</v>
      </c>
    </row>
    <row r="83" spans="1:6" s="3" customFormat="1" ht="49.5" customHeight="1" x14ac:dyDescent="0.35">
      <c r="A83" s="36" t="s">
        <v>141</v>
      </c>
      <c r="B83" s="37" t="s">
        <v>153</v>
      </c>
      <c r="C83" s="63" t="s">
        <v>165</v>
      </c>
      <c r="D83" s="39"/>
      <c r="E83" s="38">
        <v>1591599.62</v>
      </c>
      <c r="F83" s="40">
        <f t="shared" si="2"/>
        <v>249218317.13000056</v>
      </c>
    </row>
    <row r="84" spans="1:6" s="3" customFormat="1" ht="45" customHeight="1" x14ac:dyDescent="0.35">
      <c r="A84" s="36" t="s">
        <v>141</v>
      </c>
      <c r="B84" s="37" t="s">
        <v>153</v>
      </c>
      <c r="C84" s="63" t="s">
        <v>165</v>
      </c>
      <c r="D84" s="39"/>
      <c r="E84" s="38">
        <v>124796.27</v>
      </c>
      <c r="F84" s="40">
        <f t="shared" si="2"/>
        <v>249093520.86000055</v>
      </c>
    </row>
    <row r="85" spans="1:6" s="3" customFormat="1" ht="46.5" customHeight="1" x14ac:dyDescent="0.35">
      <c r="A85" s="36" t="s">
        <v>141</v>
      </c>
      <c r="B85" s="37" t="s">
        <v>154</v>
      </c>
      <c r="C85" s="63" t="s">
        <v>166</v>
      </c>
      <c r="D85" s="39"/>
      <c r="E85" s="38">
        <v>112500</v>
      </c>
      <c r="F85" s="40">
        <f t="shared" si="2"/>
        <v>248981020.86000055</v>
      </c>
    </row>
    <row r="86" spans="1:6" s="3" customFormat="1" ht="59.25" customHeight="1" x14ac:dyDescent="0.35">
      <c r="A86" s="36" t="s">
        <v>141</v>
      </c>
      <c r="B86" s="37" t="s">
        <v>154</v>
      </c>
      <c r="C86" s="63" t="s">
        <v>166</v>
      </c>
      <c r="D86" s="39"/>
      <c r="E86" s="38">
        <v>12500</v>
      </c>
      <c r="F86" s="40">
        <f t="shared" si="2"/>
        <v>248968520.86000055</v>
      </c>
    </row>
    <row r="87" spans="1:6" s="3" customFormat="1" ht="59.25" customHeight="1" x14ac:dyDescent="0.35">
      <c r="A87" s="36" t="s">
        <v>141</v>
      </c>
      <c r="B87" s="37" t="s">
        <v>155</v>
      </c>
      <c r="C87" s="63" t="s">
        <v>171</v>
      </c>
      <c r="D87" s="38">
        <v>103488.65</v>
      </c>
      <c r="E87" s="39"/>
      <c r="F87" s="40">
        <f t="shared" si="2"/>
        <v>249072009.51000056</v>
      </c>
    </row>
    <row r="88" spans="1:6" s="3" customFormat="1" ht="72" customHeight="1" x14ac:dyDescent="0.35">
      <c r="A88" s="36" t="s">
        <v>142</v>
      </c>
      <c r="B88" s="37" t="s">
        <v>156</v>
      </c>
      <c r="C88" s="63" t="s">
        <v>167</v>
      </c>
      <c r="D88" s="39"/>
      <c r="E88" s="38">
        <v>35000</v>
      </c>
      <c r="F88" s="40">
        <f t="shared" si="2"/>
        <v>249037009.51000056</v>
      </c>
    </row>
    <row r="89" spans="1:6" s="3" customFormat="1" ht="51" customHeight="1" x14ac:dyDescent="0.35">
      <c r="A89" s="36" t="s">
        <v>142</v>
      </c>
      <c r="B89" s="37" t="s">
        <v>157</v>
      </c>
      <c r="C89" s="63" t="s">
        <v>168</v>
      </c>
      <c r="D89" s="39"/>
      <c r="E89" s="38">
        <v>21000</v>
      </c>
      <c r="F89" s="40">
        <f t="shared" si="2"/>
        <v>249016009.51000056</v>
      </c>
    </row>
    <row r="90" spans="1:6" s="3" customFormat="1" ht="48.75" customHeight="1" x14ac:dyDescent="0.35">
      <c r="A90" s="36" t="s">
        <v>142</v>
      </c>
      <c r="B90" s="37" t="s">
        <v>158</v>
      </c>
      <c r="C90" s="63" t="s">
        <v>169</v>
      </c>
      <c r="D90" s="39"/>
      <c r="E90" s="38">
        <v>94975</v>
      </c>
      <c r="F90" s="40">
        <f t="shared" si="2"/>
        <v>248921034.51000056</v>
      </c>
    </row>
    <row r="91" spans="1:6" s="3" customFormat="1" ht="48.75" customHeight="1" x14ac:dyDescent="0.35">
      <c r="A91" s="36" t="s">
        <v>142</v>
      </c>
      <c r="B91" s="37" t="s">
        <v>158</v>
      </c>
      <c r="C91" s="63" t="s">
        <v>169</v>
      </c>
      <c r="D91" s="39"/>
      <c r="E91" s="38">
        <v>21525</v>
      </c>
      <c r="F91" s="40">
        <f t="shared" si="2"/>
        <v>248899509.51000056</v>
      </c>
    </row>
    <row r="92" spans="1:6" s="3" customFormat="1" ht="42.75" customHeight="1" x14ac:dyDescent="0.35">
      <c r="A92" s="36" t="s">
        <v>142</v>
      </c>
      <c r="B92" s="37" t="s">
        <v>159</v>
      </c>
      <c r="C92" s="63" t="s">
        <v>170</v>
      </c>
      <c r="D92" s="38">
        <v>109906.25</v>
      </c>
      <c r="E92" s="39"/>
      <c r="F92" s="40">
        <f t="shared" si="2"/>
        <v>249009415.76000056</v>
      </c>
    </row>
    <row r="93" spans="1:6" s="3" customFormat="1" ht="46.5" customHeight="1" x14ac:dyDescent="0.35">
      <c r="A93" s="42" t="s">
        <v>178</v>
      </c>
      <c r="B93" s="43" t="s">
        <v>183</v>
      </c>
      <c r="C93" s="64" t="s">
        <v>223</v>
      </c>
      <c r="D93" s="34">
        <v>141283.81</v>
      </c>
      <c r="E93" s="34"/>
      <c r="F93" s="40">
        <f t="shared" si="2"/>
        <v>249150699.57000056</v>
      </c>
    </row>
    <row r="94" spans="1:6" s="3" customFormat="1" ht="72.75" customHeight="1" x14ac:dyDescent="0.35">
      <c r="A94" s="42" t="s">
        <v>179</v>
      </c>
      <c r="B94" s="43" t="s">
        <v>184</v>
      </c>
      <c r="C94" s="65" t="s">
        <v>232</v>
      </c>
      <c r="D94" s="34"/>
      <c r="E94" s="34">
        <v>37240</v>
      </c>
      <c r="F94" s="40">
        <f t="shared" si="2"/>
        <v>249113459.57000056</v>
      </c>
    </row>
    <row r="95" spans="1:6" s="3" customFormat="1" ht="47.25" customHeight="1" x14ac:dyDescent="0.35">
      <c r="A95" s="42" t="s">
        <v>179</v>
      </c>
      <c r="B95" s="43" t="s">
        <v>185</v>
      </c>
      <c r="C95" s="62" t="s">
        <v>233</v>
      </c>
      <c r="D95" s="34"/>
      <c r="E95" s="34">
        <v>1770</v>
      </c>
      <c r="F95" s="40">
        <f t="shared" si="2"/>
        <v>249111689.57000056</v>
      </c>
    </row>
    <row r="96" spans="1:6" s="3" customFormat="1" ht="84" customHeight="1" x14ac:dyDescent="0.35">
      <c r="A96" s="42" t="s">
        <v>179</v>
      </c>
      <c r="B96" s="43" t="s">
        <v>186</v>
      </c>
      <c r="C96" s="62" t="s">
        <v>234</v>
      </c>
      <c r="D96" s="34"/>
      <c r="E96" s="34">
        <v>164628</v>
      </c>
      <c r="F96" s="40">
        <f t="shared" si="2"/>
        <v>248947061.57000056</v>
      </c>
    </row>
    <row r="97" spans="1:91" s="3" customFormat="1" ht="64.5" customHeight="1" x14ac:dyDescent="0.35">
      <c r="A97" s="42" t="s">
        <v>179</v>
      </c>
      <c r="B97" s="43" t="s">
        <v>187</v>
      </c>
      <c r="C97" s="62" t="s">
        <v>235</v>
      </c>
      <c r="D97" s="34"/>
      <c r="E97" s="34">
        <v>100606</v>
      </c>
      <c r="F97" s="40">
        <f t="shared" si="2"/>
        <v>248846455.57000056</v>
      </c>
    </row>
    <row r="98" spans="1:91" s="3" customFormat="1" ht="81.75" customHeight="1" x14ac:dyDescent="0.35">
      <c r="A98" s="42" t="s">
        <v>179</v>
      </c>
      <c r="B98" s="43" t="s">
        <v>188</v>
      </c>
      <c r="C98" s="62" t="s">
        <v>236</v>
      </c>
      <c r="D98" s="34"/>
      <c r="E98" s="34">
        <v>4864</v>
      </c>
      <c r="F98" s="40">
        <f t="shared" si="2"/>
        <v>248841591.57000056</v>
      </c>
    </row>
    <row r="99" spans="1:91" s="3" customFormat="1" ht="51" customHeight="1" x14ac:dyDescent="0.35">
      <c r="A99" s="42" t="s">
        <v>179</v>
      </c>
      <c r="B99" s="43" t="s">
        <v>184</v>
      </c>
      <c r="C99" s="62" t="s">
        <v>207</v>
      </c>
      <c r="D99" s="34"/>
      <c r="E99" s="34">
        <v>1960</v>
      </c>
      <c r="F99" s="40">
        <f t="shared" si="2"/>
        <v>248839631.57000056</v>
      </c>
    </row>
    <row r="100" spans="1:91" s="3" customFormat="1" ht="50.1" customHeight="1" x14ac:dyDescent="0.35">
      <c r="A100" s="42" t="s">
        <v>179</v>
      </c>
      <c r="B100" s="43" t="s">
        <v>186</v>
      </c>
      <c r="C100" s="62" t="s">
        <v>208</v>
      </c>
      <c r="D100" s="34"/>
      <c r="E100" s="34">
        <v>15912</v>
      </c>
      <c r="F100" s="40">
        <f t="shared" si="2"/>
        <v>248823719.57000056</v>
      </c>
    </row>
    <row r="101" spans="1:91" s="1" customFormat="1" ht="50.1" customHeight="1" x14ac:dyDescent="0.35">
      <c r="A101" s="42" t="s">
        <v>179</v>
      </c>
      <c r="B101" s="43" t="s">
        <v>187</v>
      </c>
      <c r="C101" s="62" t="s">
        <v>209</v>
      </c>
      <c r="D101" s="34"/>
      <c r="E101" s="34">
        <v>9724</v>
      </c>
      <c r="F101" s="40">
        <f t="shared" si="2"/>
        <v>248813995.57000056</v>
      </c>
      <c r="G101" s="7"/>
      <c r="H101" s="7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</row>
    <row r="102" spans="1:91" ht="50.1" customHeight="1" x14ac:dyDescent="0.35">
      <c r="A102" s="42" t="s">
        <v>179</v>
      </c>
      <c r="B102" s="43" t="s">
        <v>188</v>
      </c>
      <c r="C102" s="62" t="s">
        <v>210</v>
      </c>
      <c r="D102" s="34"/>
      <c r="E102" s="34">
        <v>256</v>
      </c>
      <c r="F102" s="40">
        <f t="shared" si="2"/>
        <v>248813739.57000056</v>
      </c>
    </row>
    <row r="103" spans="1:91" ht="50.1" customHeight="1" x14ac:dyDescent="0.35">
      <c r="A103" s="42" t="s">
        <v>179</v>
      </c>
      <c r="B103" s="43" t="s">
        <v>189</v>
      </c>
      <c r="C103" s="62" t="s">
        <v>224</v>
      </c>
      <c r="D103" s="34">
        <v>143526.66</v>
      </c>
      <c r="E103" s="34"/>
      <c r="F103" s="40">
        <f t="shared" si="2"/>
        <v>248957266.23000056</v>
      </c>
    </row>
    <row r="104" spans="1:91" ht="71.25" customHeight="1" x14ac:dyDescent="0.35">
      <c r="A104" s="42" t="s">
        <v>180</v>
      </c>
      <c r="B104" s="43" t="s">
        <v>190</v>
      </c>
      <c r="C104" s="62" t="s">
        <v>237</v>
      </c>
      <c r="D104" s="34"/>
      <c r="E104" s="34">
        <v>58857.2</v>
      </c>
      <c r="F104" s="40">
        <f t="shared" si="2"/>
        <v>248898409.03000057</v>
      </c>
    </row>
    <row r="105" spans="1:91" ht="67.5" customHeight="1" x14ac:dyDescent="0.35">
      <c r="A105" s="42" t="s">
        <v>180</v>
      </c>
      <c r="B105" s="43" t="s">
        <v>191</v>
      </c>
      <c r="C105" s="62" t="s">
        <v>238</v>
      </c>
      <c r="D105" s="34"/>
      <c r="E105" s="34">
        <v>38527.35</v>
      </c>
      <c r="F105" s="40">
        <f t="shared" si="2"/>
        <v>248859881.68000057</v>
      </c>
    </row>
    <row r="106" spans="1:91" ht="73.5" customHeight="1" x14ac:dyDescent="0.35">
      <c r="A106" s="42" t="s">
        <v>180</v>
      </c>
      <c r="B106" s="43" t="s">
        <v>192</v>
      </c>
      <c r="C106" s="62" t="s">
        <v>239</v>
      </c>
      <c r="D106" s="34"/>
      <c r="E106" s="34">
        <v>52441.29</v>
      </c>
      <c r="F106" s="40">
        <f t="shared" si="2"/>
        <v>248807440.39000058</v>
      </c>
    </row>
    <row r="107" spans="1:91" ht="67.5" customHeight="1" x14ac:dyDescent="0.35">
      <c r="A107" s="42" t="s">
        <v>180</v>
      </c>
      <c r="B107" s="43" t="s">
        <v>193</v>
      </c>
      <c r="C107" s="62" t="s">
        <v>240</v>
      </c>
      <c r="D107" s="34"/>
      <c r="E107" s="34">
        <v>64345.5</v>
      </c>
      <c r="F107" s="40">
        <f t="shared" si="2"/>
        <v>248743094.89000058</v>
      </c>
    </row>
    <row r="108" spans="1:91" ht="77.25" customHeight="1" x14ac:dyDescent="0.35">
      <c r="A108" s="42" t="s">
        <v>180</v>
      </c>
      <c r="B108" s="43" t="s">
        <v>194</v>
      </c>
      <c r="C108" s="62" t="s">
        <v>241</v>
      </c>
      <c r="D108" s="34"/>
      <c r="E108" s="34">
        <v>25896.7</v>
      </c>
      <c r="F108" s="40">
        <f t="shared" si="2"/>
        <v>248717198.19000059</v>
      </c>
    </row>
    <row r="109" spans="1:91" ht="71.25" customHeight="1" x14ac:dyDescent="0.35">
      <c r="A109" s="42" t="s">
        <v>180</v>
      </c>
      <c r="B109" s="43" t="s">
        <v>195</v>
      </c>
      <c r="C109" s="62" t="s">
        <v>243</v>
      </c>
      <c r="D109" s="34"/>
      <c r="E109" s="34">
        <v>29267.77</v>
      </c>
      <c r="F109" s="40">
        <f t="shared" si="2"/>
        <v>248687930.42000058</v>
      </c>
    </row>
    <row r="110" spans="1:91" ht="61.5" customHeight="1" x14ac:dyDescent="0.35">
      <c r="A110" s="42" t="s">
        <v>180</v>
      </c>
      <c r="B110" s="43" t="s">
        <v>196</v>
      </c>
      <c r="C110" s="62" t="s">
        <v>242</v>
      </c>
      <c r="D110" s="34"/>
      <c r="E110" s="34">
        <v>8812.93</v>
      </c>
      <c r="F110" s="40">
        <f t="shared" si="2"/>
        <v>248679117.49000058</v>
      </c>
    </row>
    <row r="111" spans="1:91" ht="77.25" customHeight="1" x14ac:dyDescent="0.35">
      <c r="A111" s="42" t="s">
        <v>180</v>
      </c>
      <c r="B111" s="43" t="s">
        <v>197</v>
      </c>
      <c r="C111" s="62" t="s">
        <v>244</v>
      </c>
      <c r="D111" s="34"/>
      <c r="E111" s="34">
        <v>3819</v>
      </c>
      <c r="F111" s="40">
        <f t="shared" si="2"/>
        <v>248675298.49000058</v>
      </c>
    </row>
    <row r="112" spans="1:91" ht="55.5" customHeight="1" x14ac:dyDescent="0.35">
      <c r="A112" s="42" t="s">
        <v>180</v>
      </c>
      <c r="B112" s="43" t="s">
        <v>190</v>
      </c>
      <c r="C112" s="62" t="s">
        <v>211</v>
      </c>
      <c r="D112" s="34"/>
      <c r="E112" s="34">
        <v>5688.8</v>
      </c>
      <c r="F112" s="40">
        <f t="shared" si="2"/>
        <v>248669609.69000056</v>
      </c>
    </row>
    <row r="113" spans="1:6" ht="63" customHeight="1" x14ac:dyDescent="0.35">
      <c r="A113" s="42" t="s">
        <v>180</v>
      </c>
      <c r="B113" s="43" t="s">
        <v>191</v>
      </c>
      <c r="C113" s="62" t="s">
        <v>212</v>
      </c>
      <c r="D113" s="34"/>
      <c r="E113" s="34">
        <v>1704.75</v>
      </c>
      <c r="F113" s="40">
        <f t="shared" si="2"/>
        <v>248667904.94000056</v>
      </c>
    </row>
    <row r="114" spans="1:6" ht="50.1" customHeight="1" x14ac:dyDescent="0.35">
      <c r="A114" s="42" t="s">
        <v>180</v>
      </c>
      <c r="B114" s="43" t="s">
        <v>192</v>
      </c>
      <c r="C114" s="62" t="s">
        <v>213</v>
      </c>
      <c r="D114" s="34"/>
      <c r="E114" s="34">
        <v>2320.41</v>
      </c>
      <c r="F114" s="40">
        <f t="shared" si="2"/>
        <v>248665584.53000057</v>
      </c>
    </row>
    <row r="115" spans="1:6" ht="50.1" customHeight="1" x14ac:dyDescent="0.35">
      <c r="A115" s="42" t="s">
        <v>180</v>
      </c>
      <c r="B115" s="43" t="s">
        <v>193</v>
      </c>
      <c r="C115" s="62" t="s">
        <v>214</v>
      </c>
      <c r="D115" s="34"/>
      <c r="E115" s="34">
        <v>6754.5</v>
      </c>
      <c r="F115" s="40">
        <f t="shared" ref="F115:F167" si="3">+F114+D115-E115</f>
        <v>248658830.03000057</v>
      </c>
    </row>
    <row r="116" spans="1:6" ht="77.25" customHeight="1" x14ac:dyDescent="0.35">
      <c r="A116" s="42" t="s">
        <v>180</v>
      </c>
      <c r="B116" s="43" t="s">
        <v>194</v>
      </c>
      <c r="C116" s="62" t="s">
        <v>215</v>
      </c>
      <c r="D116" s="34"/>
      <c r="E116" s="34">
        <v>2503.0300000000002</v>
      </c>
      <c r="F116" s="40">
        <f t="shared" si="3"/>
        <v>248656327.00000057</v>
      </c>
    </row>
    <row r="117" spans="1:6" ht="54.75" customHeight="1" x14ac:dyDescent="0.35">
      <c r="A117" s="42" t="s">
        <v>180</v>
      </c>
      <c r="B117" s="43" t="s">
        <v>195</v>
      </c>
      <c r="C117" s="62" t="s">
        <v>216</v>
      </c>
      <c r="D117" s="34"/>
      <c r="E117" s="34">
        <v>1318.37</v>
      </c>
      <c r="F117" s="40">
        <f t="shared" si="3"/>
        <v>248655008.63000056</v>
      </c>
    </row>
    <row r="118" spans="1:6" ht="56.25" customHeight="1" x14ac:dyDescent="0.35">
      <c r="A118" s="42" t="s">
        <v>180</v>
      </c>
      <c r="B118" s="43" t="s">
        <v>198</v>
      </c>
      <c r="C118" s="62" t="s">
        <v>217</v>
      </c>
      <c r="D118" s="34"/>
      <c r="E118" s="34">
        <v>851.8</v>
      </c>
      <c r="F118" s="40">
        <f t="shared" si="3"/>
        <v>248654156.83000055</v>
      </c>
    </row>
    <row r="119" spans="1:6" ht="53.25" customHeight="1" x14ac:dyDescent="0.35">
      <c r="A119" s="42" t="s">
        <v>180</v>
      </c>
      <c r="B119" s="43" t="s">
        <v>197</v>
      </c>
      <c r="C119" s="62" t="s">
        <v>218</v>
      </c>
      <c r="D119" s="34"/>
      <c r="E119" s="34">
        <v>201</v>
      </c>
      <c r="F119" s="40">
        <f t="shared" si="3"/>
        <v>248653955.83000055</v>
      </c>
    </row>
    <row r="120" spans="1:6" ht="57.75" customHeight="1" x14ac:dyDescent="0.35">
      <c r="A120" s="42" t="s">
        <v>180</v>
      </c>
      <c r="B120" s="43" t="s">
        <v>199</v>
      </c>
      <c r="C120" s="62" t="s">
        <v>225</v>
      </c>
      <c r="D120" s="34">
        <v>203177.7</v>
      </c>
      <c r="E120" s="34"/>
      <c r="F120" s="40">
        <f t="shared" si="3"/>
        <v>248857133.53000054</v>
      </c>
    </row>
    <row r="121" spans="1:6" ht="59.25" customHeight="1" x14ac:dyDescent="0.35">
      <c r="A121" s="42" t="s">
        <v>181</v>
      </c>
      <c r="B121" s="43" t="s">
        <v>200</v>
      </c>
      <c r="C121" s="62" t="s">
        <v>226</v>
      </c>
      <c r="D121" s="34">
        <v>407314.37</v>
      </c>
      <c r="E121" s="34"/>
      <c r="F121" s="40">
        <f t="shared" si="3"/>
        <v>249264447.90000054</v>
      </c>
    </row>
    <row r="122" spans="1:6" ht="83.25" customHeight="1" x14ac:dyDescent="0.35">
      <c r="A122" s="42" t="s">
        <v>181</v>
      </c>
      <c r="B122" s="43" t="s">
        <v>201</v>
      </c>
      <c r="C122" s="62" t="s">
        <v>219</v>
      </c>
      <c r="D122" s="34"/>
      <c r="E122" s="34">
        <v>113436.12</v>
      </c>
      <c r="F122" s="40">
        <f t="shared" si="3"/>
        <v>249151011.78000054</v>
      </c>
    </row>
    <row r="123" spans="1:6" ht="69.75" customHeight="1" x14ac:dyDescent="0.35">
      <c r="A123" s="42" t="s">
        <v>181</v>
      </c>
      <c r="B123" s="43" t="s">
        <v>202</v>
      </c>
      <c r="C123" s="62" t="s">
        <v>227</v>
      </c>
      <c r="D123" s="34"/>
      <c r="E123" s="34">
        <v>3537760.38</v>
      </c>
      <c r="F123" s="40">
        <f t="shared" si="3"/>
        <v>245613251.40000054</v>
      </c>
    </row>
    <row r="124" spans="1:6" ht="65.25" customHeight="1" x14ac:dyDescent="0.35">
      <c r="A124" s="42" t="s">
        <v>181</v>
      </c>
      <c r="B124" s="43" t="s">
        <v>203</v>
      </c>
      <c r="C124" s="62" t="s">
        <v>228</v>
      </c>
      <c r="D124" s="34"/>
      <c r="E124" s="34">
        <v>1513925</v>
      </c>
      <c r="F124" s="40">
        <f t="shared" si="3"/>
        <v>244099326.40000054</v>
      </c>
    </row>
    <row r="125" spans="1:6" ht="100.5" customHeight="1" x14ac:dyDescent="0.35">
      <c r="A125" s="42" t="s">
        <v>181</v>
      </c>
      <c r="B125" s="43" t="s">
        <v>204</v>
      </c>
      <c r="C125" s="62" t="s">
        <v>231</v>
      </c>
      <c r="D125" s="34"/>
      <c r="E125" s="34">
        <v>509441.64</v>
      </c>
      <c r="F125" s="40">
        <f t="shared" si="3"/>
        <v>243589884.76000056</v>
      </c>
    </row>
    <row r="126" spans="1:6" ht="50.1" customHeight="1" x14ac:dyDescent="0.35">
      <c r="A126" s="42" t="s">
        <v>181</v>
      </c>
      <c r="B126" s="43" t="s">
        <v>204</v>
      </c>
      <c r="C126" s="62" t="s">
        <v>220</v>
      </c>
      <c r="D126" s="34"/>
      <c r="E126" s="34">
        <v>20398.34</v>
      </c>
      <c r="F126" s="40">
        <f t="shared" si="3"/>
        <v>243569486.42000055</v>
      </c>
    </row>
    <row r="127" spans="1:6" ht="84" customHeight="1" x14ac:dyDescent="0.35">
      <c r="A127" s="42" t="s">
        <v>181</v>
      </c>
      <c r="B127" s="43" t="s">
        <v>203</v>
      </c>
      <c r="C127" s="62" t="s">
        <v>221</v>
      </c>
      <c r="D127" s="34"/>
      <c r="E127" s="34">
        <v>60557</v>
      </c>
      <c r="F127" s="40">
        <f t="shared" si="3"/>
        <v>243508929.42000055</v>
      </c>
    </row>
    <row r="128" spans="1:6" ht="50.1" customHeight="1" x14ac:dyDescent="0.35">
      <c r="A128" s="42" t="s">
        <v>181</v>
      </c>
      <c r="B128" s="43" t="s">
        <v>202</v>
      </c>
      <c r="C128" s="62" t="s">
        <v>222</v>
      </c>
      <c r="D128" s="34"/>
      <c r="E128" s="34">
        <v>341939.67</v>
      </c>
      <c r="F128" s="40">
        <f t="shared" si="3"/>
        <v>243166989.75000057</v>
      </c>
    </row>
    <row r="129" spans="1:6" ht="50.1" customHeight="1" x14ac:dyDescent="0.35">
      <c r="A129" s="42" t="s">
        <v>182</v>
      </c>
      <c r="B129" s="43" t="s">
        <v>205</v>
      </c>
      <c r="C129" s="62" t="s">
        <v>229</v>
      </c>
      <c r="D129" s="34">
        <v>612325.23</v>
      </c>
      <c r="E129" s="34"/>
      <c r="F129" s="40">
        <f t="shared" si="3"/>
        <v>243779314.98000056</v>
      </c>
    </row>
    <row r="130" spans="1:6" ht="50.1" customHeight="1" x14ac:dyDescent="0.35">
      <c r="A130" s="42" t="s">
        <v>182</v>
      </c>
      <c r="B130" s="43" t="s">
        <v>206</v>
      </c>
      <c r="C130" s="62" t="s">
        <v>230</v>
      </c>
      <c r="D130" s="34">
        <v>34132.239999999998</v>
      </c>
      <c r="E130" s="34"/>
      <c r="F130" s="40">
        <f t="shared" si="3"/>
        <v>243813447.22000057</v>
      </c>
    </row>
    <row r="131" spans="1:6" ht="50.1" hidden="1" customHeight="1" x14ac:dyDescent="0.35">
      <c r="A131" s="44"/>
      <c r="B131" s="45"/>
      <c r="C131" s="46"/>
      <c r="D131" s="68"/>
      <c r="E131" s="68"/>
      <c r="F131" s="40">
        <f t="shared" si="3"/>
        <v>243813447.22000057</v>
      </c>
    </row>
    <row r="132" spans="1:6" ht="50.1" hidden="1" customHeight="1" x14ac:dyDescent="0.35">
      <c r="A132" s="47"/>
      <c r="B132" s="48"/>
      <c r="C132" s="49"/>
      <c r="D132" s="68"/>
      <c r="E132" s="68"/>
      <c r="F132" s="40">
        <f t="shared" si="3"/>
        <v>243813447.22000057</v>
      </c>
    </row>
    <row r="133" spans="1:6" ht="50.1" hidden="1" customHeight="1" x14ac:dyDescent="0.35">
      <c r="A133" s="47"/>
      <c r="B133" s="48"/>
      <c r="C133" s="49"/>
      <c r="D133" s="68"/>
      <c r="E133" s="68"/>
      <c r="F133" s="40">
        <f t="shared" si="3"/>
        <v>243813447.22000057</v>
      </c>
    </row>
    <row r="134" spans="1:6" ht="50.1" hidden="1" customHeight="1" x14ac:dyDescent="0.35">
      <c r="A134" s="47"/>
      <c r="B134" s="48"/>
      <c r="C134" s="49"/>
      <c r="D134" s="68"/>
      <c r="E134" s="68"/>
      <c r="F134" s="40">
        <f t="shared" si="3"/>
        <v>243813447.22000057</v>
      </c>
    </row>
    <row r="135" spans="1:6" ht="67.5" hidden="1" customHeight="1" x14ac:dyDescent="0.35">
      <c r="A135" s="47"/>
      <c r="B135" s="48"/>
      <c r="C135" s="49"/>
      <c r="D135" s="68"/>
      <c r="E135" s="68"/>
      <c r="F135" s="40">
        <f t="shared" si="3"/>
        <v>243813447.22000057</v>
      </c>
    </row>
    <row r="136" spans="1:6" ht="54" hidden="1" customHeight="1" x14ac:dyDescent="0.35">
      <c r="A136" s="50"/>
      <c r="B136" s="51"/>
      <c r="C136" s="52"/>
      <c r="D136" s="53"/>
      <c r="E136" s="53"/>
      <c r="F136" s="40">
        <f t="shared" si="3"/>
        <v>243813447.22000057</v>
      </c>
    </row>
    <row r="137" spans="1:6" ht="50.1" hidden="1" customHeight="1" x14ac:dyDescent="0.35">
      <c r="A137" s="50"/>
      <c r="B137" s="51"/>
      <c r="C137" s="52"/>
      <c r="D137" s="53"/>
      <c r="E137" s="53"/>
      <c r="F137" s="40">
        <f t="shared" si="3"/>
        <v>243813447.22000057</v>
      </c>
    </row>
    <row r="138" spans="1:6" ht="136.5" hidden="1" customHeight="1" x14ac:dyDescent="0.35">
      <c r="A138" s="50"/>
      <c r="B138" s="51"/>
      <c r="C138" s="52"/>
      <c r="D138" s="53"/>
      <c r="E138" s="53"/>
      <c r="F138" s="40">
        <f t="shared" si="3"/>
        <v>243813447.22000057</v>
      </c>
    </row>
    <row r="139" spans="1:6" ht="50.1" hidden="1" customHeight="1" x14ac:dyDescent="0.35">
      <c r="A139" s="50"/>
      <c r="B139" s="51"/>
      <c r="C139" s="52"/>
      <c r="D139" s="53"/>
      <c r="E139" s="53"/>
      <c r="F139" s="40">
        <f t="shared" si="3"/>
        <v>243813447.22000057</v>
      </c>
    </row>
    <row r="140" spans="1:6" ht="50.1" hidden="1" customHeight="1" x14ac:dyDescent="0.35">
      <c r="A140" s="50"/>
      <c r="B140" s="51"/>
      <c r="C140" s="52"/>
      <c r="D140" s="53"/>
      <c r="E140" s="53"/>
      <c r="F140" s="40">
        <f t="shared" si="3"/>
        <v>243813447.22000057</v>
      </c>
    </row>
    <row r="141" spans="1:6" ht="50.1" hidden="1" customHeight="1" x14ac:dyDescent="0.35">
      <c r="A141" s="50"/>
      <c r="B141" s="51"/>
      <c r="C141" s="52"/>
      <c r="D141" s="53"/>
      <c r="E141" s="53"/>
      <c r="F141" s="40">
        <f t="shared" si="3"/>
        <v>243813447.22000057</v>
      </c>
    </row>
    <row r="142" spans="1:6" ht="50.1" hidden="1" customHeight="1" x14ac:dyDescent="0.35">
      <c r="A142" s="50"/>
      <c r="B142" s="51"/>
      <c r="C142" s="52"/>
      <c r="D142" s="53"/>
      <c r="E142" s="53"/>
      <c r="F142" s="40">
        <f t="shared" si="3"/>
        <v>243813447.22000057</v>
      </c>
    </row>
    <row r="143" spans="1:6" ht="82.5" hidden="1" customHeight="1" x14ac:dyDescent="0.35">
      <c r="A143" s="50"/>
      <c r="B143" s="51"/>
      <c r="C143" s="52"/>
      <c r="D143" s="53"/>
      <c r="E143" s="53"/>
      <c r="F143" s="40">
        <f t="shared" si="3"/>
        <v>243813447.22000057</v>
      </c>
    </row>
    <row r="144" spans="1:6" ht="75" hidden="1" customHeight="1" x14ac:dyDescent="0.35">
      <c r="A144" s="50"/>
      <c r="B144" s="51"/>
      <c r="C144" s="52"/>
      <c r="D144" s="53"/>
      <c r="E144" s="53"/>
      <c r="F144" s="40">
        <f t="shared" si="3"/>
        <v>243813447.22000057</v>
      </c>
    </row>
    <row r="145" spans="1:6" ht="50.1" hidden="1" customHeight="1" x14ac:dyDescent="0.35">
      <c r="A145" s="50"/>
      <c r="B145" s="51"/>
      <c r="C145" s="52"/>
      <c r="D145" s="53"/>
      <c r="E145" s="53"/>
      <c r="F145" s="40">
        <f t="shared" si="3"/>
        <v>243813447.22000057</v>
      </c>
    </row>
    <row r="146" spans="1:6" ht="66.75" hidden="1" customHeight="1" x14ac:dyDescent="0.35">
      <c r="A146" s="50"/>
      <c r="B146" s="51"/>
      <c r="C146" s="52"/>
      <c r="D146" s="53"/>
      <c r="E146" s="53"/>
      <c r="F146" s="40">
        <f t="shared" si="3"/>
        <v>243813447.22000057</v>
      </c>
    </row>
    <row r="147" spans="1:6" ht="50.1" hidden="1" customHeight="1" x14ac:dyDescent="0.35">
      <c r="A147" s="50"/>
      <c r="B147" s="51"/>
      <c r="C147" s="52"/>
      <c r="D147" s="53"/>
      <c r="E147" s="53"/>
      <c r="F147" s="40">
        <f t="shared" si="3"/>
        <v>243813447.22000057</v>
      </c>
    </row>
    <row r="148" spans="1:6" ht="50.1" hidden="1" customHeight="1" x14ac:dyDescent="0.35">
      <c r="A148" s="50"/>
      <c r="B148" s="51"/>
      <c r="C148" s="52"/>
      <c r="D148" s="53"/>
      <c r="E148" s="53"/>
      <c r="F148" s="40">
        <f t="shared" si="3"/>
        <v>243813447.22000057</v>
      </c>
    </row>
    <row r="149" spans="1:6" ht="50.1" hidden="1" customHeight="1" x14ac:dyDescent="0.35">
      <c r="A149" s="50"/>
      <c r="B149" s="51"/>
      <c r="C149" s="52"/>
      <c r="D149" s="53"/>
      <c r="E149" s="53"/>
      <c r="F149" s="40">
        <f t="shared" si="3"/>
        <v>243813447.22000057</v>
      </c>
    </row>
    <row r="150" spans="1:6" ht="50.1" hidden="1" customHeight="1" x14ac:dyDescent="0.35">
      <c r="A150" s="50"/>
      <c r="B150" s="51"/>
      <c r="C150" s="52"/>
      <c r="D150" s="53"/>
      <c r="E150" s="53"/>
      <c r="F150" s="40">
        <f t="shared" si="3"/>
        <v>243813447.22000057</v>
      </c>
    </row>
    <row r="151" spans="1:6" ht="50.1" hidden="1" customHeight="1" x14ac:dyDescent="0.35">
      <c r="A151" s="54"/>
      <c r="B151" s="55"/>
      <c r="C151" s="56"/>
      <c r="D151" s="57"/>
      <c r="E151" s="57"/>
      <c r="F151" s="40">
        <f t="shared" si="3"/>
        <v>243813447.22000057</v>
      </c>
    </row>
    <row r="152" spans="1:6" ht="50.1" hidden="1" customHeight="1" x14ac:dyDescent="0.35">
      <c r="A152" s="54"/>
      <c r="B152" s="55"/>
      <c r="C152" s="56"/>
      <c r="D152" s="57"/>
      <c r="E152" s="57"/>
      <c r="F152" s="40">
        <f t="shared" si="3"/>
        <v>243813447.22000057</v>
      </c>
    </row>
    <row r="153" spans="1:6" ht="50.1" hidden="1" customHeight="1" x14ac:dyDescent="0.35">
      <c r="A153" s="54"/>
      <c r="B153" s="55"/>
      <c r="C153" s="56"/>
      <c r="D153" s="57"/>
      <c r="E153" s="57"/>
      <c r="F153" s="40">
        <f t="shared" si="3"/>
        <v>243813447.22000057</v>
      </c>
    </row>
    <row r="154" spans="1:6" ht="50.1" hidden="1" customHeight="1" x14ac:dyDescent="0.35">
      <c r="A154" s="54"/>
      <c r="B154" s="55"/>
      <c r="C154" s="56"/>
      <c r="D154" s="57"/>
      <c r="E154" s="57"/>
      <c r="F154" s="40">
        <f t="shared" si="3"/>
        <v>243813447.22000057</v>
      </c>
    </row>
    <row r="155" spans="1:6" ht="50.1" hidden="1" customHeight="1" x14ac:dyDescent="0.35">
      <c r="A155" s="54"/>
      <c r="B155" s="55"/>
      <c r="C155" s="56"/>
      <c r="D155" s="57"/>
      <c r="E155" s="57"/>
      <c r="F155" s="40">
        <f t="shared" si="3"/>
        <v>243813447.22000057</v>
      </c>
    </row>
    <row r="156" spans="1:6" ht="50.1" hidden="1" customHeight="1" x14ac:dyDescent="0.35">
      <c r="A156" s="54"/>
      <c r="B156" s="55"/>
      <c r="C156" s="56"/>
      <c r="D156" s="57"/>
      <c r="E156" s="57"/>
      <c r="F156" s="40">
        <f t="shared" si="3"/>
        <v>243813447.22000057</v>
      </c>
    </row>
    <row r="157" spans="1:6" ht="50.1" hidden="1" customHeight="1" x14ac:dyDescent="0.35">
      <c r="A157" s="54"/>
      <c r="B157" s="55"/>
      <c r="C157" s="56"/>
      <c r="D157" s="57"/>
      <c r="E157" s="57"/>
      <c r="F157" s="40">
        <f t="shared" si="3"/>
        <v>243813447.22000057</v>
      </c>
    </row>
    <row r="158" spans="1:6" ht="50.1" hidden="1" customHeight="1" x14ac:dyDescent="0.35">
      <c r="A158" s="54"/>
      <c r="B158" s="55"/>
      <c r="C158" s="56"/>
      <c r="D158" s="57"/>
      <c r="E158" s="57"/>
      <c r="F158" s="40">
        <f t="shared" si="3"/>
        <v>243813447.22000057</v>
      </c>
    </row>
    <row r="159" spans="1:6" ht="50.1" hidden="1" customHeight="1" x14ac:dyDescent="0.35">
      <c r="A159" s="54"/>
      <c r="B159" s="55"/>
      <c r="C159" s="56"/>
      <c r="D159" s="57"/>
      <c r="E159" s="57"/>
      <c r="F159" s="40">
        <f t="shared" si="3"/>
        <v>243813447.22000057</v>
      </c>
    </row>
    <row r="160" spans="1:6" ht="50.1" hidden="1" customHeight="1" x14ac:dyDescent="0.35">
      <c r="A160" s="54"/>
      <c r="B160" s="55"/>
      <c r="C160" s="56"/>
      <c r="D160" s="57"/>
      <c r="E160" s="57"/>
      <c r="F160" s="40">
        <f t="shared" si="3"/>
        <v>243813447.22000057</v>
      </c>
    </row>
    <row r="161" spans="1:6" ht="50.1" hidden="1" customHeight="1" x14ac:dyDescent="0.35">
      <c r="A161" s="54"/>
      <c r="B161" s="55"/>
      <c r="C161" s="56"/>
      <c r="D161" s="57"/>
      <c r="E161" s="57"/>
      <c r="F161" s="40">
        <f t="shared" si="3"/>
        <v>243813447.22000057</v>
      </c>
    </row>
    <row r="162" spans="1:6" ht="50.1" hidden="1" customHeight="1" x14ac:dyDescent="0.35">
      <c r="A162" s="54"/>
      <c r="B162" s="55"/>
      <c r="C162" s="56"/>
      <c r="D162" s="57"/>
      <c r="E162" s="57"/>
      <c r="F162" s="40">
        <f t="shared" si="3"/>
        <v>243813447.22000057</v>
      </c>
    </row>
    <row r="163" spans="1:6" ht="50.1" hidden="1" customHeight="1" x14ac:dyDescent="0.35">
      <c r="A163" s="58"/>
      <c r="B163" s="59"/>
      <c r="C163" s="60"/>
      <c r="D163" s="57"/>
      <c r="E163" s="57"/>
      <c r="F163" s="40">
        <f t="shared" si="3"/>
        <v>243813447.22000057</v>
      </c>
    </row>
    <row r="164" spans="1:6" ht="50.1" hidden="1" customHeight="1" x14ac:dyDescent="0.35">
      <c r="A164" s="58"/>
      <c r="B164" s="59"/>
      <c r="C164" s="60"/>
      <c r="D164" s="57"/>
      <c r="E164" s="57"/>
      <c r="F164" s="40">
        <f t="shared" si="3"/>
        <v>243813447.22000057</v>
      </c>
    </row>
    <row r="165" spans="1:6" ht="50.1" hidden="1" customHeight="1" x14ac:dyDescent="0.35">
      <c r="A165" s="58"/>
      <c r="B165" s="59"/>
      <c r="C165" s="60"/>
      <c r="D165" s="57"/>
      <c r="E165" s="57"/>
      <c r="F165" s="40">
        <f t="shared" si="3"/>
        <v>243813447.22000057</v>
      </c>
    </row>
    <row r="166" spans="1:6" ht="50.1" hidden="1" customHeight="1" x14ac:dyDescent="0.35">
      <c r="A166" s="58"/>
      <c r="B166" s="59"/>
      <c r="C166" s="60"/>
      <c r="D166" s="57"/>
      <c r="E166" s="57"/>
      <c r="F166" s="40">
        <f t="shared" si="3"/>
        <v>243813447.22000057</v>
      </c>
    </row>
    <row r="167" spans="1:6" ht="50.1" hidden="1" customHeight="1" x14ac:dyDescent="0.35">
      <c r="A167" s="58"/>
      <c r="B167" s="59"/>
      <c r="C167" s="60"/>
      <c r="D167" s="57"/>
      <c r="E167" s="57"/>
      <c r="F167" s="40">
        <f t="shared" si="3"/>
        <v>243813447.22000057</v>
      </c>
    </row>
    <row r="168" spans="1:6" ht="50.1" customHeight="1" x14ac:dyDescent="0.35">
      <c r="A168" s="69"/>
      <c r="B168" s="70"/>
      <c r="C168" s="71" t="s">
        <v>7</v>
      </c>
      <c r="D168" s="72">
        <f>SUM(D9:D167)</f>
        <v>46403606.960000001</v>
      </c>
      <c r="E168" s="72">
        <f>SUM(E9:E167)</f>
        <v>41276581.960000016</v>
      </c>
      <c r="F168" s="61">
        <f>+F167</f>
        <v>243813447.22000057</v>
      </c>
    </row>
  </sheetData>
  <sortState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67" type="noConversion"/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JULIO 2021</vt:lpstr>
      <vt:lpstr>Sheet1</vt:lpstr>
      <vt:lpstr>'JULIO 2021'!Print_Area</vt:lpstr>
      <vt:lpstr>'JULIO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2021-08-17T17:04:28Z</cp:lastPrinted>
  <dcterms:created xsi:type="dcterms:W3CDTF">2006-07-11T17:39:34Z</dcterms:created>
  <dcterms:modified xsi:type="dcterms:W3CDTF">2021-09-07T14:43:44Z</dcterms:modified>
</cp:coreProperties>
</file>