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NOVIEMBRE 2021" sheetId="11" r:id="rId1"/>
    <sheet name="Sheet1" sheetId="12" state="hidden" r:id="rId2"/>
  </sheets>
  <definedNames>
    <definedName name="_xlnm.Print_Area" localSheetId="0">'NOVIEMBRE 2021'!$A$1:$F$169</definedName>
    <definedName name="_xlnm.Print_Titles" localSheetId="0">'NOVIEMBRE 2021'!$6:$8</definedName>
  </definedNames>
  <calcPr calcId="162913"/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E168" i="11" l="1"/>
  <c r="D168" i="11"/>
  <c r="F162" i="11" l="1"/>
  <c r="F163" i="11" s="1"/>
  <c r="F164" i="11" s="1"/>
  <c r="F165" i="11" s="1"/>
  <c r="F166" i="11" s="1"/>
  <c r="F167" i="11" s="1"/>
  <c r="F168" i="11" s="1"/>
</calcChain>
</file>

<file path=xl/sharedStrings.xml><?xml version="1.0" encoding="utf-8"?>
<sst xmlns="http://schemas.openxmlformats.org/spreadsheetml/2006/main" count="385" uniqueCount="242">
  <si>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</si>
  <si>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</si>
  <si>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</si>
  <si>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</si>
  <si>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</si>
  <si>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</si>
  <si>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</si>
  <si>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</si>
  <si>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</si>
  <si>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</si>
  <si>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</si>
  <si>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</si>
  <si>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</si>
  <si>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</si>
  <si>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</si>
  <si>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</si>
  <si>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</si>
  <si>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</si>
  <si>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</si>
  <si>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</si>
  <si>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</si>
  <si>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</si>
  <si>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</si>
  <si>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</si>
  <si>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</si>
  <si>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</si>
  <si>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</si>
  <si>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</si>
  <si>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</si>
  <si>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</si>
  <si>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</si>
  <si>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</si>
  <si>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</si>
  <si>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</si>
  <si>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</si>
  <si>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</si>
  <si>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</si>
  <si>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30  de noviembre  del 2021</t>
  </si>
  <si>
    <t>15/11/21</t>
  </si>
  <si>
    <t>16/11/21</t>
  </si>
  <si>
    <t>17/11/21</t>
  </si>
  <si>
    <t>18/11/21</t>
  </si>
  <si>
    <t>13334</t>
  </si>
  <si>
    <t>13335</t>
  </si>
  <si>
    <t>13336</t>
  </si>
  <si>
    <t>13337</t>
  </si>
  <si>
    <t>LIB. #3248-1</t>
  </si>
  <si>
    <t>LIB. #3249-1</t>
  </si>
  <si>
    <t>LIB. #3256-1</t>
  </si>
  <si>
    <t>LIB. #3259-1</t>
  </si>
  <si>
    <t>LIB. #3260-1</t>
  </si>
  <si>
    <t>LIB. #3263-1</t>
  </si>
  <si>
    <t>LIB. #3294-1</t>
  </si>
  <si>
    <t>13338</t>
  </si>
  <si>
    <t>LIB. #3269-1</t>
  </si>
  <si>
    <t>LIB. #3300-1</t>
  </si>
  <si>
    <t>LIB. #3302-1</t>
  </si>
  <si>
    <t>LIB. #3339-1</t>
  </si>
  <si>
    <t>LIB. #3360-1</t>
  </si>
  <si>
    <t>LIB. #3362-1</t>
  </si>
  <si>
    <t>13339</t>
  </si>
  <si>
    <t>13341</t>
  </si>
  <si>
    <t>13342</t>
  </si>
  <si>
    <t>13343</t>
  </si>
  <si>
    <t>13345</t>
  </si>
  <si>
    <t>LIB. #3333-1</t>
  </si>
  <si>
    <t>LIB. #3334-1</t>
  </si>
  <si>
    <t>LIB. #3336-1</t>
  </si>
  <si>
    <t>LIB. #3337-1</t>
  </si>
  <si>
    <t>LIB. #3344-1</t>
  </si>
  <si>
    <t>LIB. #3345-1</t>
  </si>
  <si>
    <t>LIB. #3347-1</t>
  </si>
  <si>
    <t>LIB. #3351-1</t>
  </si>
  <si>
    <t>LIB. #3352-1</t>
  </si>
  <si>
    <t>13347</t>
  </si>
  <si>
    <t>13348</t>
  </si>
  <si>
    <t>13349</t>
  </si>
  <si>
    <t>13350</t>
  </si>
  <si>
    <t>P/REG. LIBR. #3294-1, POR CONCEPTO DE NOMINA VACACIONES DIAS NO DISFRUTADOS EX COLABORADOR, CORRESP. MES DE OCTUBRE 2021.-</t>
  </si>
  <si>
    <t>PAGO A TRAVES DEL SIGEF (ISR 5% Y 100% ITBIS  DE PROVEEDORES DEL ESTADO) LIBRAMIENTO NO. 3249-1, FACTURA PROVEEDOR ALARM CONTROLS SEGURIDAD, C. POR A</t>
  </si>
  <si>
    <t>PAGO A TRAVES DEL SIGEF (ISR 5% Y 100% ITBIS  DE PROVEEDORES DEL ESTADO) LIBRAMIENTO NO. 3256-1, FACTURA PROVEEDOR ALARM CONTROLS SEGURIDAD, C. POR A</t>
  </si>
  <si>
    <t>PAGO A TRAVES DEL SIGEF (ISR 5%  DE PROVEEDORES DEL ESTADO) LIBRAMIENTO NO. 3259-1, FACTURA PROVEEDOR COLUMBUS NETWORKS DOMINICANA, S.A .</t>
  </si>
  <si>
    <t>PAGO A TRAVES DEL SIGEF (ISR 5%  DE PROVEEDORES DEL ESTADO) LIBRAMIENTO NO. 3260-1, FACTURA PROVEEDOR LIMCOBA, SRL.</t>
  </si>
  <si>
    <t>PAGO A TRAVES DEL SIGEF (ISR 5%  DE PROVEEDORES DEL ESTADO) LIBRAMIENTO NO. 3263-1, FACTURA PROVEEDOR KRONGEL COMERCIAL, SRL.</t>
  </si>
  <si>
    <t>PAGO A TRAVES DEL SIGEF (ISR 5%   Y 100% DE ITBIS DE PROVEEDORES DEL ESTADO) LIBRAMIENTO NO. 3269-1, FACTURA PROVEEDOR DOMINICAN W NATIONAL, S. A.</t>
  </si>
  <si>
    <t>P/REG. LIBR. #3300-1, POR CONCEPTO DE NOMINA SUELDO TEMPORAL PERSONAL FIJO CARGO CARRERA, CORRESP. MES DE SEPTIEMBRE/ 2021.-</t>
  </si>
  <si>
    <t>P/REG. LIBR. #3302-1, POR CONCEPTO DE NOMINA SUELDO TEMPORAL PERSONAL FIJO CARGO CARRERA, CORRESP. MES DE OCTUBRE/ 2021.-</t>
  </si>
  <si>
    <t>P/REG. LIBR. #3339-1, POR CONCEPTO DE NOMINA DE INDEMNIZACION ECONOMICA, CORRESP. MES DE OCTUBRE/ 2021.-</t>
  </si>
  <si>
    <t>P/REG. LIBR. #3360-1, POR CONCEPTO DE NOMINA CUMPLIMIENTO INDICADORES SISMAP , CORRESP. MES DE OCTUBRE/ 2021.-</t>
  </si>
  <si>
    <t>P/REG. LIBR. #336-1, POR CONCEPTO DE NOMINA CUMPLIMIENTO INDICADORES SISMAP EX COLABORADORES, CORRESP. MES DE OCTUBRE/ 2021.-</t>
  </si>
  <si>
    <t>PAGO A TRAVES DEL SIGEF (ISR 5% Y 30% DE ITBIS DE PROVEEDORES DEL ESTADO) LIBRAMIENTO NO. 3333-1, FACTURA PROVEEDOR GRUPO DV SERVICES , SRL .</t>
  </si>
  <si>
    <t>PAGO A TRAVES DEL SIGEF (ISR 5% Y 30% DE ITBIS DE PROVEEDORES DEL ESTADO) LIBRAMIENTO NO. 3334-1, FACTURA PROVEEDOR GRUPO DV SERVICES , SRL .</t>
  </si>
  <si>
    <t>PAGO A TRAVES DEL SIGEF (ISR 5%  DE PROVEEDORES DEL ESTADO) LIBRAMIENTO NO. 3336-1, FACTURA PROVEEDOR FLOW , SRL .</t>
  </si>
  <si>
    <t>PAGO A TRAVES DEL SIGEF (ISR 5%  DE PROVEEDORES DEL ESTADO) LIBRAMIENTO NO. 3337-1, FACTURA PROVEEDOR S&amp;Y SUPPLY , SRL .</t>
  </si>
  <si>
    <t>PAGO A TRAVES DEL SIGEF (ISR 5% Y 30% DE ITBIS  DE PROVEEDORES DEL ESTADO) LIBRAMIENTO NO. 3344-1, FACTURA PROVEEDOR MULTICOMPUTOS , SRL .</t>
  </si>
  <si>
    <t>PAGO A TRAVES DEL SIGEF (ISR 5%  DE PROVEEDORES DEL ESTADO) LIBRAMIENTO NO. 3345-1, FACTURA PROVEEDOR MAXIBODEGAS EOP DEL CARIBE, SRL</t>
  </si>
  <si>
    <t>PAGO A TRAVES DEL SIGEF (ISR 5%  DE PROVEEDORES DEL ESTADO) LIBRAMIENTO NO. 3347-1, FACTURA PROVEEDOR CENTRO DOMINICANO DE TECNOLOGIA CIENTIFICA C, SRL</t>
  </si>
  <si>
    <t>PAGO A TRAVES DEL SIGEF (ISR 5%  DE PROVEEDORES DEL ESTADO) LIBRAMIENTO NO. 3351-1, FACTURA PROVEEDOR AGUA PLANETA AZUL, C POR A.</t>
  </si>
  <si>
    <t>PAGO A TRAVES DEL SIGEF (ISR 5% Y 30% DE ITBIS   DE PROVEEDORES DEL ESTADO) LIBRAMIENTO NO. 3352-1, FACTURA PROVEEDOR SOFTWARE SANTO DOMINGO, SRL</t>
  </si>
  <si>
    <t>P/REG. DEPOSITO POR CONCEPTO DE COMISION RECIBIDA SEGUN LEY 13-20 ARTICULO 28, PARRAFO 1, CORRESPONDIENTE A LA DISPERSION DE FECHA 01/11/2021.-</t>
  </si>
  <si>
    <t>P/REG. DEPOSITO POR CONCEPTO DE COMISION RECIBIDA SEGUN LEY 13-20 ARTICULO 28, PARRAFO 1, CORRESPONDIENTE A LA DISPERSION DE FECHA 02/11/2021.-</t>
  </si>
  <si>
    <t>P/REG. DEPOSITO POR CONCEPTO DE COMISION RECIBIDA SEGUN LEY 13-20 ARTICULO 28, PARRAFO 1, CORRESPONDIENTE A LA DISPERSION DE FECHA 03/11/2021.-</t>
  </si>
  <si>
    <t>P/REG. DEPOSITO POR CONCEPTO DE COMISION RECIBIDA SEGUN LEY 13-20 ARTICULO 28, PARRAFO 1, CORRESPONDIENTE A LA DISPERSION DE FECHA 04/11/2021.-</t>
  </si>
  <si>
    <t>(MINISTERIO DE INDUSTRIA Y  COMERCIO) CELEBRACION OFICIAL DEL XV11 CONGRESO DE LA ORGANIZACION LIBEROAMERICANA DE SEGURIDAD SOCIAL (OISS) LOS DIAS 13 AL 17/12/2021 S/OFICIO NO. DMT-NUM.2201</t>
  </si>
  <si>
    <t>P/REG. DEPOSITO POR CONCEPTO DE COMISION RECIBIDA SEGUN LEY 13-20 ARTICULO 28, PARRAFO 1, CORRESPONDIENTE A LA DISPERSION DE FECHA 05/11/2021.-</t>
  </si>
  <si>
    <t>P/REG. DEPOSITO POR CONCEPTO DE COMISION RECIBIDA SEGUN LEY 13-20 ARTICULO 28, PARRAFO 1, CORRESPONDIENTE A LA DISPERSION DE FECHA 08/11/2021.-</t>
  </si>
  <si>
    <t>P/REG. DEPOSITO POR CONCEPTO DE COMISION RECIBIDA SEGUN LEY 13-20 ARTICULO 28, PARRAFO 1, CORRESPONDIENTE A LA DISPERSION DE FECHA 09/11/2021.-</t>
  </si>
  <si>
    <t>P/REG. DEPOSITO POR CONCEPTO DE COMISION RECIBIDA SEGUN LEY 13-20 ARTICULO 28, PARRAFO 1, CORRESPONDIENTE A LA DISPERSION DE FECHA 10/11/2021.-</t>
  </si>
  <si>
    <t>P/REG. DEPOSITO POR CONCEPTO DE COMISION RECIBIDA SEGUN LEY 13-20 ARTICULO 28, PARRAFO 1, CORRESPONDIENTE A LA DISPERSION DE FECHA 11/11/2021.-</t>
  </si>
  <si>
    <t>P/REG. DEPOSITO POR CONCEPTO DE COMISION RECIBIDA SEGUN LEY 13-20 ARTICULO 28, PARRAFO 1, CORRESPONDIENTE A LA DISPERSION DE FECHA 12/11/2021.-</t>
  </si>
  <si>
    <t>(AGUA PLANETA AZUL, S.A.) P/reg. factura #B1500097118 Y  #B1500097130 por concepto de compra de 76 botellones de agua de 5 galones, para uso común de la TSS, según orden de compra No. TSS-2020-00142 .</t>
  </si>
  <si>
    <t>P/REG. DEPOSITO POR CONCEPTO DE COMISION RECIBIDA SEGUN LEY 13-20 ARTICULO 28, PARRAFO 1, CORRESPONDIENTE A LA DISPERSION DE FECHA 15/11/2021.-</t>
  </si>
  <si>
    <t>P/REG. DEPOSITO POR CONCEPTO DE COMISION RECIBIDA SEGUN LEY 13-20 ARTICULO 28, PARRAFO 1, CORRESPONDIENTE A LA DISPERSION DE FECHA 16/11/2021.-</t>
  </si>
  <si>
    <t>P/REG. DEPOSITO POR CONCEPTO DE COMISION RECIBIDA SEGUN LEY 13-20 ARTICULO 28, PARRAFO 1, CORRESPONDIENTE A LA DISPERSION DE FECHA 17/11/2021.-</t>
  </si>
  <si>
    <t>P/REG. DEPOSITO POR CONCEPTO DE COMISION RECIBIDA SEGUN LEY 13-20 ARTICULO 28, PARRAFO 1, CORRESPONDIENTE A LA DISPERSION DE FECHA 18/11/2021.-</t>
  </si>
  <si>
    <t>19/11/21</t>
  </si>
  <si>
    <t>22/11/21</t>
  </si>
  <si>
    <t>23/11/21</t>
  </si>
  <si>
    <t>24/11/21</t>
  </si>
  <si>
    <t>25/11/21</t>
  </si>
  <si>
    <t>26/11/21</t>
  </si>
  <si>
    <t>29/11/21</t>
  </si>
  <si>
    <t>30/11/21</t>
  </si>
  <si>
    <t>LIB. #3414-1</t>
  </si>
  <si>
    <t>LIB. #3447-1</t>
  </si>
  <si>
    <t>LIB. #3448-1</t>
  </si>
  <si>
    <t>LIB. #3449-1</t>
  </si>
  <si>
    <t>LIB. #3450-1</t>
  </si>
  <si>
    <t>LIB. #3451-1</t>
  </si>
  <si>
    <t>LIB. #3452-1</t>
  </si>
  <si>
    <t>LIB. #3453-1</t>
  </si>
  <si>
    <t>LIB. #3454-1</t>
  </si>
  <si>
    <t>LIB. #3456-1</t>
  </si>
  <si>
    <t>LIB. #3457-1</t>
  </si>
  <si>
    <t>13351</t>
  </si>
  <si>
    <t>LIB. #3557-1</t>
  </si>
  <si>
    <t>LIB. #3559-1</t>
  </si>
  <si>
    <t>LIB. #3573-1</t>
  </si>
  <si>
    <t>LIB. #3567-1</t>
  </si>
  <si>
    <t>LIB. #3565-1</t>
  </si>
  <si>
    <t>LIB. #3563-1</t>
  </si>
  <si>
    <t>LIB. #3561-1</t>
  </si>
  <si>
    <t>13352</t>
  </si>
  <si>
    <t>LIB. #3599-1</t>
  </si>
  <si>
    <t>LIB. #3597-1</t>
  </si>
  <si>
    <t>13353</t>
  </si>
  <si>
    <t>13355</t>
  </si>
  <si>
    <t>13356</t>
  </si>
  <si>
    <t>LIB. #3499-1</t>
  </si>
  <si>
    <t>LIB. #3500-1</t>
  </si>
  <si>
    <t>LIB. #3501-1</t>
  </si>
  <si>
    <t>LIB. #3501-2</t>
  </si>
  <si>
    <t>LIB. #3503-1</t>
  </si>
  <si>
    <t>LIB. #3504-1</t>
  </si>
  <si>
    <t>LIB. #3505-1</t>
  </si>
  <si>
    <t>LIB. #3502-1</t>
  </si>
  <si>
    <t>13359</t>
  </si>
  <si>
    <t>13360</t>
  </si>
  <si>
    <t>LIB. #3549-1</t>
  </si>
  <si>
    <t>LIB. #3550-1</t>
  </si>
  <si>
    <t>LIB. #3552-1</t>
  </si>
  <si>
    <t>LIB. #3555-1</t>
  </si>
  <si>
    <t>LIB. #3553-1</t>
  </si>
  <si>
    <t>LIB. #3554-1</t>
  </si>
  <si>
    <t>13362</t>
  </si>
  <si>
    <t>PAGO A TRAVES DEL SIGEF (ISR 5% Y 30% DE ITBIS  DE PROVEEDORES DEL ESTADO) LIBRAMIENTO NO. 3447-1, FACTURA PROVEEDOR EDUARDO MANRIQUE &amp; ASOCIADOS, SRL.</t>
  </si>
  <si>
    <t>PAGO A TRAVES DEL SIGEF (ISR 5% Y 30% DE ITBIS  DE PROVEEDORES DEL ESTADO) LIBRAMIENTO NO. 3448-1, FACTURA PROVEEDOR EDUARDO MANRIQUE &amp; ASOCIADOS, SRL.</t>
  </si>
  <si>
    <t>PAGO A TRAVES DEL SIGEF (ISR 5% Y 100% DE ITBIS  DE PROVEEDORES DEL ESTADO) LIBRAMIENTO NO. 3449-1, FACTURA PROVEEDOR ALARM CONTROLS SEGURIDAD, C POR A..</t>
  </si>
  <si>
    <t>PAGO A TRAVES DEL SIGEF (ISR 5%  DE PROVEEDORES DEL ESTADO) LIBRAMIENTO NO. 3450-1, FACTURA PROVEEDOR WENDY'S MUEBLES, SRL..</t>
  </si>
  <si>
    <t>PAGO A TRAVES DEL SIGEF (ISR 5%  DE PROVEEDORES DEL ESTADO) LIBRAMIENTO NO. 3451-1, FACTURA PROVEEDOR ENVIO EXPRESO DWN, SRL..</t>
  </si>
  <si>
    <t>PAGO A TRAVES DEL SIGEF (ISR 5%  DE PROVEEDORES DEL ESTADO) LIBRAMIENTO NO. 3452-1, FACTURA PROVEEDOR LA INOVACION, SRL..</t>
  </si>
  <si>
    <t>PAGO A TRAVES DEL SIGEF (ISR 5%  DE PROVEEDORES DEL ESTADO) LIBRAMIENTO NO. 3453-1, FACTURA PROVEEDOR COMPU-OFFICE DOMINICANA, SRL..</t>
  </si>
  <si>
    <t>PAGO A TRAVES DEL SIGEF (ISR 5%  DE PROVEEDORES DEL ESTADO) LIBRAMIENTO NO. 3454-1, FACTURA PROVEEDOR AGUA PLANETA AZUL, C. POR A.</t>
  </si>
  <si>
    <t>PAGO A TRAVES DEL SIGEF (ISR 5%  DE PROVEEDORES DEL ESTADO) LIBRAMIENTO NO. 3456-1, FACTURA PROVEEDOR COMPU-OFFICE DOMINICANA, SRL..</t>
  </si>
  <si>
    <t>PAGO A TRAVES DEL SIGEF (ISR 5% Y 30% DE ITBIS  DE PROVEEDORES DEL ESTADO) LIBRAMIENTO NO. 3457-1, FACTURA PROVEEDOR CONSULTORES DE DATOS DEL CARIBE, S</t>
  </si>
  <si>
    <t>P/REG. LIB. #3557-1, POR CONCEPTO DE NOMINA PERSONAL PERIODO PROBATORIO, CORRESPONDIENTE AL MES DE NOVIEMBRE 2021, S/ANEXOS.</t>
  </si>
  <si>
    <t>P/REG. LIB. #3559-1, POR CONCEPTO DE NOMINA PERSONAL EN TRAMITE DE PENSION, CORRESPONDIENTE AL MES DE NOVIEMBRE/2021, S/ANEXOS.-</t>
  </si>
  <si>
    <t>P/REG. LIB. #3573-1, POR CONCEPTO DE NOMINA CONTRATADOS TEMPORERO,  CORRESPONDIENTE AL MES DE NOVIEMBRE 2021, S/ANEXOS.</t>
  </si>
  <si>
    <t>P/REG. LIB. #3567-1, POR CONCEPTO DE NOMINA PERSONAL FIJO,  CORRESPONDIENTE AL MES DE NOVIEMBRE/2021</t>
  </si>
  <si>
    <t>P/REG. LIB. #3565-1, POR CONCEPTO DE NOMINA PERSONAL CARACTER EVENTUAL,  CORRESPONDIENTE AL MES DE NOVIEMBRE /2021, S/ANEXOS.</t>
  </si>
  <si>
    <t>P/REG. LIB. #3563-1, POR CONCEPTO DE NOMINA COMPENSACION MILITAR, CORRESPONDIENTE AL MES DE NOVIEMBRE/2021, S/ANEXOS.-</t>
  </si>
  <si>
    <t>P/REG. LIBR. #3561-1, POR CONCEPTO DE NOMINA SUELDO TEMPORAL PERSONAL FIJO CARGO CARRERA, CORRESP. MES DE NOVIEMBRE/ 2021.-</t>
  </si>
  <si>
    <t>P/REG. LIB. #3599-1, POR CONCEPTO DE NOMINA COMPENSACION PRIMA DE TRANSPORTE, CORRESPONDIENTE AL MES DE NOVIEMBRE /2021, S/ANEXOS.</t>
  </si>
  <si>
    <t>P/REG. LIB. #3597-1, POR CONCEPTO DE NOMINA COMPENSACION ALIMENTICIA,  CORRESPONDIENTE AL MES DE NOVIEMBRE /2021, S/ANEXOS.</t>
  </si>
  <si>
    <t>PAGO A TRAVES DEL SIGEF (ISR 5%  DE PROVEEDORES DEL ESTADO) LIBRAMIENTO NO. 3499-1, FACTURA PROVEEDOR LOLA 5 MULTISERVICES, SRL</t>
  </si>
  <si>
    <t>PAGO A TRAVES DEL SIGEF (ISR 5%  DE PROVEEDORES DEL ESTADO) LIBRAMIENTO NO. 3501-1, FACTURA PROVEEDOR SANTO DOMINGO MOTORS COMPANY, S. A.</t>
  </si>
  <si>
    <t>PAGO A TRAVES DEL SIGEF (ISR 5%  DE PROVEEDORES DEL ESTADO) LIBRAMIENTO NO. 3502-1, FACTURA PROVEEDOR EDITORA DEL CARIBE, C POR A.</t>
  </si>
  <si>
    <t>PAGO A TRAVES DEL SIGEF (ISR 10% Y 100% DE ITBIS  DE PROVEEDORES DEL ESTADO) LIBRAMIENTO NO. 3503-1, FACTURA PROVEEDOR ERNESTA MINAYA RIVERA</t>
  </si>
  <si>
    <t>PAGO A TRAVES DEL SIGEF (ISR 10% Y 100% DE ITBIS  DE PROVEEDORES DEL ESTADO) LIBRAMIENTO NO. 3504-1, FACTURA PROVEEDOR NATIVIDAD REYNOSO CASTILLO</t>
  </si>
  <si>
    <t>PAGO A TRAVES DEL SIGEF (ISR 5% Y 30% DE ITBIS  DE PROVEEDORES DEL ESTADO) LIBRAMIENTO NO. 3505-1, FACTURA PROVEEDOR ICU SOLUCIONES EMPRESARIALES, SRL</t>
  </si>
  <si>
    <t>PAGO A TRAVES DEL SIGEF (ISR 5%  DE PROVEEDORES DEL ESTADO) LIBRAMIENTO NO. 3549-1, FACTURA PROVEEDOR UNIVERSUM SERVICIOS MULTIPLES, SRL</t>
  </si>
  <si>
    <t>PAGO A TRAVES DEL SIGEF (ISR 5%  DE PROVEEDORES DEL ESTADO) LIBRAMIENTO NO. 3550-1, FACTURA PROVEEDOR MONTE AZUL, SRL</t>
  </si>
  <si>
    <t>PAGO A TRAVES DEL SIGEF (ISR 5%  DE PROVEEDORES DEL ESTADO) LIBRAMIENTO NO. 3552-1, FACTURA PROVEEDOR EDITORA LISTIN DIARIO, S. A.</t>
  </si>
  <si>
    <t>PAGO A TRAVES DEL SIGEF (ISR 5%  DE PROVEEDORES DEL ESTADO) LIBRAMIENTO NO. 3555-1, FACTURA PROVEEDOR EDITORA LISTIN DIARIO, S. A.</t>
  </si>
  <si>
    <t>PAGO A TRAVES DEL SIGEF (ISR 5% Y 30% DEL ITBIS  DE PROVEEDORES DEL ESTADO) LIBRAMIENTO NO. 3553-1, FACTURA PROVEEDOR UNIFIED COMMUNICATIONS, SRL.</t>
  </si>
  <si>
    <t>PAGO A TRAVES DEL SIGEF (ISR 5% Y 100% DEL ITBIS  DE PROVEEDORES DEL ESTADO) LIBRAMIENTO NO. 3554-1, FACTURA PROVEEDOR DOMINICAN W NATIONAL, S. A..</t>
  </si>
  <si>
    <t>P/REG. DEPOSITO POR CONCEPTO DE COMISION RECIBIDA SEGUN LEY 13-20 ARTICULO 28, PARRAFO 1, CORRESPONDIENTE A LA DISPERSION DE FECHA 19/11/2021.-</t>
  </si>
  <si>
    <t>P/REG. DEPOSITO POR CONCEPTO DE COMISION RECIBIDA SEGUN LEY 13-20 ARTICULO 28, PARRAFO 1, CORRESPONDIENTE A LA DISPERSION DE FECHA 22/11/2021.-</t>
  </si>
  <si>
    <t>P/REG. DEPOSITO POR CONCEPTO DE COMISION RECIBIDA SEGUN LEY 13-20 ARTICULO 28, PARRAFO 1, CORRESPONDIENTE A LA DISPERSION DE FECHA 23/11/2021.-</t>
  </si>
  <si>
    <t>P/REG. DEPOSITO POR CONCEPTO DE COMISION RECIBIDA SEGUN LEY 13-20 ARTICULO 28, PARRAFO 1, CORRESPONDIENTE A LA DISPERSION DE FECHA 24/11/2021.-</t>
  </si>
  <si>
    <t>P/REG. DEPOSITO POR CONCEPTO DE COMISION RECIBIDA SEGUN LEY 13-20 ARTICULO 28, PARRAFO 1, CORRESPONDIENTE A LA DISPERSION DE FECHA 25/11/2021.-</t>
  </si>
  <si>
    <t>P/REG. DEPOSITO POR CONCEPTO DE COMISION RECIBIDA SEGUN LEY 13-20 ARTICULO 28, PARRAFO 1, CORRESPONDIENTE A LA DISPERSION DE FECHA 30/11/2021.-</t>
  </si>
  <si>
    <t>P/REG. DEPOSITO POR CONCEPTO DE COMISION RECIBIDA SEGUN LEY 13-20 ARTICULO 28, PARRAFO 1, CORRESPONDIENTE A LA DISPERSION DE FECHA 29/11/2021.-</t>
  </si>
  <si>
    <t>P/REG. DEPOSITO POR CONCEPTO DE COMISION RECIBIDA SEGUN LEY 13-20 ARTICULO 28, PARRAFO 1, CORRESPONDIENTE A LA DISPERSION DE FECHA 26/11/2021.-</t>
  </si>
  <si>
    <t>(DOMINICAN WATCHMAN NATIONAL, S. A.) Pago Fact. #B1500000053 por concepto de servicios de vigilante de seguridad para las Oficinas ubicadas en TSS Plaza Naco y Regional TSS Santiago. Periodo del 13/09/2021 al 12/10/2021, según orden de compra #TSS-2021-00065</t>
  </si>
  <si>
    <t>(UNIFIELD COMMUNICATIONS, SRL) Pago  fact. #B1500000122, por concepto de servicio de renta enlace de Fibra óptica ITU-652D, 2 hilos (Fibra Oscura), desde el Data Center TSS Plaza Naco al Data Center edificio TSS 2do. piso, corresp. al periodo 01 al 31/10/2021, según orden de compra #TSS-2020-00100 y contrato No. CSV-0720-01.-</t>
  </si>
  <si>
    <t>(Listin Diario) Pago  FACTURA #B1500004976, POR CONCEPTO DE PUBLICACIÓN DE AVISO EN PRENSA: LICITACIÓN PÚBLICA"ADQUISICIÓN EQUIPOS DE TECNOLOGIA,TSS-CCC-LPN-2021-0005", LOS DIAS 12 Y 13/10/2021.-</t>
  </si>
  <si>
    <t>(MONTE AZUL, SRL) Pago  FACTURA #B1500000019, POR CONCEPTO DE ADQUISICIÓN DE (12) CAJAS TRANSPARENTE, PARA TERMOSTATOS  SEGÚN ORDEN #TSS-2021-00153.-</t>
  </si>
  <si>
    <t>(UNIVERSUM SERVICIOS MULTIPLES,) Pago  factura #B1500000001, por concepto de papelería y útiles de oficina para uso de la Unidad de Almacén de la TSS, según orden de compra #TSS-2021-00149</t>
  </si>
  <si>
    <t>(ICU SOLUCIONES EMPRESARIALES) Pago factura #B1500000244, por concepto de servicios de mantenimiento de 2 Impresoras Toshiba Studio 357 y 12 Scaners Canon DR-M160 II. Corresp. al mes de oct/2021.-</t>
  </si>
  <si>
    <t>(Natividad Reynoso Castillo) Pago  factura #B1500000101, por concepto de alquiler local comercial No. 2 de la Plaza Reynoso (Oficina Regional Bávaro), correspondiente al mes de noviembre 2021.-</t>
  </si>
  <si>
    <t>(Editora Del Caribe, C. Por A.) Pago  FACTURA #B1500018948, POR CONCEPTO DE SERVICIOS DE MANTENIMIENTO DE LA CAMIONETA NISSAN FRONTIER (TSS-002659), SEGÚN ORDEN DE COMPRA #TSS-2021-00120.</t>
  </si>
  <si>
    <t>(Santo Domingo Motors Company) Pago  FACTURA #B1500018948, POR CONCEPTO DE SERVICIOS DE MANTENIMIENTO DE LA CAMIONETA NISSAN FRONTIER (TSS-002659), SEGÚN ORDEN DE COMPRA #TSS-2021-00120.</t>
  </si>
  <si>
    <t xml:space="preserve">(Ernesta Minaya Rivera) Pago  factura #B1500000083, por concepto de alquiler local comercial ubicado en la calle Beller #95, primer nivel, (Oficina Regional Puerto Plata), correspondiente al mes de Noviembre de 2021 </t>
  </si>
  <si>
    <t>(LOLA 5 MULTISERVICES, SRL) Pago factura #B1500000106, por concepto de Adquisición de 4 caja plástica de 30 galones y 6 caja plástica de 33 litros, uso TSS, orden de compra #TSS-2021-001</t>
  </si>
  <si>
    <t>(LA INNOVACION, C. POR A.) Pago FACTURA #B1500015588, POR CONCEPTO DE COMPRA DE (1) BOMBA DE AGUA MARCA PEDROLLO JSWM JET Y FACT. NO.  #B1500015593, POR CONCEPTO DE COMPRA DE (4) ACCESORIOS TANQUE DE INODORO S/O.C. #TSS-2021-00134.-</t>
  </si>
  <si>
    <t>(ENVIO EXPRESO DWN, SRL) Pago  factura #B1500000196, por concepto de servicio de transporte puerta a puerta desde y hacia las Oficinas Regionales de la TSS (Santiago, Bávaro y Puerto Plata), corresp. al mes de octubre 2021, según orden de compra #TSS-2021-00004 y contrato No. CSV-0221-01.</t>
  </si>
  <si>
    <t>(Wendy'S Muebles, SRL) Pago  factura #B1500000201, por concepto de cuota de mantenimiento de los locales comerciales No. 1-D y 2-D del Condominio Clavel (Plaza Naco), Corresp. al mes OCTUBRE 2021</t>
  </si>
  <si>
    <t>(Compu-Office Dominicana, C. por A) Pago  FACTURA #B1500002624, POR CONCEPTO DE ADQUISICIÓN DE 6 CAJAS DE 15LT.PARA ARCHIVAR. SEGÚN ORDEN DE COMPRA #TSS-2021-00140</t>
  </si>
  <si>
    <t>(AGUA PLANETA AZUL, S.A.) Pago FACTURA #B1500097140 POR CONCEPTO DE COMPRA DE 41 BOTELLONES DE AGUA DE 5 GALONES, PARA USO COMÚN DE LA TSS, SEGÚN ORDEN DE COMPRA NO. TSS-2020-00142</t>
  </si>
  <si>
    <t>(Compu-Office Dominicana, C. por A) Pago  factura #B1500002638, por concepto compra de varios materiales gastables para uso de la Unidad de Almacén &amp; Suministros de la TSS, según orden de compra #TSS-2021-00151</t>
  </si>
  <si>
    <t>(Consultores de Datos del Caribe) Pago  factura #B1500000996, por concepto de servicios de consulta de datos, correspondiente al periodo del 10/09/2021 hasta el 09/10/2021.</t>
  </si>
  <si>
    <t>(ALARM CONTROLS SEGURIDAD) Pago factura #B1500000246, por concepto de servicio de vigilancia y monitoreo del sistema de alarmas, para las instalaciones de la TSS, Corresp. a 10/2021</t>
  </si>
  <si>
    <t>(Eduardo Manrique &amp; Asociados, SRL) Pago factura #B1500000184, por concepto de servicio de mantenimiento para los aires acondicionados de la TSS, correspondiente al mes de octubre 2021, según contrato No. CSV-0420-01.- (Servicio 19/24)</t>
  </si>
  <si>
    <t>(Eduardo Manrique &amp; Asociados, SRL) Pago  factura #B1500000183, por concepto de servicio de mantenimiento eléctrico, correspondiente al periodo del 15/09/2021 al 14/10/2021, según contrato No. CSV-1120-01.- (Servicio 11/12)</t>
  </si>
  <si>
    <t>(Banco Reservas) Pago  consumo de combustible Visa Flotilla Corporativa TSS, correspondiente al 02 de noviembre 2021.-</t>
  </si>
  <si>
    <t>(ALARM CONTROLS &amp; SEGURIDAD) Pago  factura #B1500000239, por concepto de servicio de vigilancia y monitoreo del sistema de alarmas, para las instalaciones de la TSS, correspondiente al mes agosto 2021.-</t>
  </si>
  <si>
    <t>(ALARM CONTROLS &amp; SEGURIDAD) Pago  factura #B1500000242, por concepto de servicio de vigilancia y monitoreo del sistema de alarmas, para las instalaciones de la TSS, Corresp. a septiembre 2021.-</t>
  </si>
  <si>
    <t>COLUMBUS NETWORKS DOMINICANA, Pago FACT. #B1500002752, POR CONCEPTO DE VARIOS SERVICIOS DE INTERNET Y  UPGRADE (INSTALADOS EN NAP DEL CARIBE Y TORRE SS), CORRESP. AL MES DE OCTUBRE 2021.-</t>
  </si>
  <si>
    <t>(LIMCOBA, C.X.A.) Pago  Factura #B1500000579 por concepto de adquisición de (1) sillón semi ejecutivo y (5) estaciones de trabajo, para uso de la TSS, según orden de compra #TSS</t>
  </si>
  <si>
    <t>(KRONGEL COMERCIAL, SRL) Pago  factura #B1500000149, por concepto de adquisición de (2) mesas de cafetería y uso múltiple de 28”x28x29”. Según orden de compra #TSS-2021-00130</t>
  </si>
  <si>
    <t>(DOMINICAN WATCHMAN NATIONAL, S. A. ) Pago  factura #B1500000052 por concepto de servicios de vigilante de seguridad para las Oficinas ubicadas en TSS Plaza Naco y la Oficina Regional TSS Santiago, correspondiente al periodo del 12/08/2021 hasta 10/09/2021, según orden de compra #TSS-2021-00065</t>
  </si>
  <si>
    <t>(GRUPO DV SERVICES, SRL) Pago  fact. #B1500000028 por concepto de alquiler de equipos de aromatización, para el área de servicios TSS Plaza Naco, Ofic. Reg: Bávaro, Santiago y Puerto Plata, Corresp. al periodo 09/08/2021- 09/09/2021, según orden compra #TSS-2020-00183 y Contrato No. CSV-1220-01.- (09/12)</t>
  </si>
  <si>
    <t xml:space="preserve">(GRUPO DV SERVICES, SRL) Pago  fact. #B1500000029 por concepto de alquiler de equipos de aromatización, para el área de servicios TSS Plaza Naco, Ofic. Reg: Bávaro, Santiago y Puerto Plata, Corresp. al periodo 09/09/2021- 09/10/2021, según orden compra #TSS-2020-00183 y Contrato No. CSV-1220-01.- (10/12)
</t>
  </si>
  <si>
    <t xml:space="preserve">(FLOW, SRL) Pago  factura #B1500000499, por concepto de adquisición de (40) sillones  ejecutivos,  para uso de la TSS, según orden de compra #TSS-2021-00128.-
</t>
  </si>
  <si>
    <t>(S &amp; Y SUPPLY, SRL) Pago  factura #B1500000369, por concepto de compra de varios materiales de oficina, para uso Unidad de almacen  de la TSS</t>
  </si>
  <si>
    <t>(Multicomputos, SRL) Pago  factura #B1500000910, por concepto de Renovación Soporte Oracle DataBase Enterprise Edition Named: User Plus Perpetual, Oracle Processor  y  Oracle Real Application Clusters Processor Perpetual CSI:20261177 periodo 14/09/2021 hasta 13/09/2022.</t>
  </si>
  <si>
    <t>(MAXI BODEGAS, SRL) Pago  factura #B1500000860, por concepto de compra materiales y útiles de oficina, para uso de la Unidad de Almacén &amp; Suministros de la TSS, según orden de compra #TSS-2021-00126.-</t>
  </si>
  <si>
    <t xml:space="preserve">(CENTRO DOMINICANO DE TECNOLOGIA) Pago  factura #B1500000049, por concepto de adquisición de (6) Termómetros digitales, para botiquín de uso en la TSS . Según orden de compra #TSS-2021-00137
</t>
  </si>
  <si>
    <t>(Software Santo Domingo, SRL) Pago  FACTURA #B1500000010, POR CONCEPTO DE SERVICIOS DESARROLLO Y CAMBIOS DE FUNCIONALIDADES EN SOFTWARE CONTABILIDAD SUIR, REALIZADOS A SOLICITUD DE LA TSS PERIODO DESDE 01/06/2021 AL 13/10/2021</t>
  </si>
  <si>
    <t>(SOSTENIBILIDAD 3RS, INC) Pago  FACTURA #B1500000027, POR SERVICIOS DE RECOGIDA RESIDUOS RECICLABLES, PROYECTO 3RS, CORRESPONDIENTE AL MES DE OCTUBRE 2021, SEGÚN ORDEN DE COMPRA #TSS-20</t>
  </si>
  <si>
    <t>(Listin Diario) Pago  factura #B1500006099, por concepto de publicación de aviso en prensa: convocatoria a Licitación pública “TSS-CCC-LPN-2021-0007”, Servicios de Consultoría, los días 28,29 de octubre 2021, según orden de compra #TSS-2021-00145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</si>
</sst>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43" fontId="66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71" fillId="0" borderId="0"/>
    <xf numFmtId="9" fontId="68" fillId="0" borderId="0" applyFont="0" applyFill="0" applyBorder="0" applyAlignment="0" applyProtection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66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11" fillId="0" borderId="0"/>
    <xf numFmtId="9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69" fillId="0" borderId="0" xfId="0" applyFont="1" applyAlignment="1">
      <alignment vertical="center"/>
    </xf>
    <xf numFmtId="0" fontId="69" fillId="2" borderId="0" xfId="0" applyFont="1" applyFill="1" applyAlignment="1">
      <alignment vertical="center"/>
    </xf>
    <xf numFmtId="0" fontId="6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7" fillId="2" borderId="0" xfId="0" applyFont="1" applyFill="1" applyAlignment="1">
      <alignment vertical="center"/>
    </xf>
    <xf numFmtId="0" fontId="0" fillId="0" borderId="0" xfId="0" applyBorder="1"/>
    <xf numFmtId="0" fontId="72" fillId="0" borderId="0" xfId="0" applyFont="1" applyAlignment="1">
      <alignment vertical="center"/>
    </xf>
    <xf numFmtId="0" fontId="69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6" fillId="0" borderId="0" xfId="0" applyFont="1"/>
    <xf numFmtId="0" fontId="0" fillId="0" borderId="9" xfId="0" applyBorder="1"/>
    <xf numFmtId="0" fontId="66" fillId="0" borderId="11" xfId="0" applyFont="1" applyBorder="1"/>
    <xf numFmtId="0" fontId="0" fillId="0" borderId="10" xfId="0" applyBorder="1"/>
    <xf numFmtId="0" fontId="0" fillId="0" borderId="12" xfId="0" applyBorder="1"/>
    <xf numFmtId="0" fontId="66" fillId="0" borderId="0" xfId="0" applyFont="1" applyAlignment="1">
      <alignment vertical="center"/>
    </xf>
    <xf numFmtId="0" fontId="66" fillId="3" borderId="0" xfId="0" applyFont="1" applyFill="1"/>
    <xf numFmtId="0" fontId="66" fillId="0" borderId="0" xfId="0" applyFont="1" applyBorder="1"/>
    <xf numFmtId="0" fontId="69" fillId="0" borderId="0" xfId="0" applyFont="1" applyAlignment="1">
      <alignment horizontal="right"/>
    </xf>
    <xf numFmtId="0" fontId="69" fillId="2" borderId="0" xfId="0" applyFont="1" applyFill="1" applyBorder="1" applyAlignment="1">
      <alignment horizontal="center" vertical="center"/>
    </xf>
    <xf numFmtId="49" fontId="73" fillId="0" borderId="0" xfId="58" applyNumberFormat="1" applyFont="1" applyBorder="1" applyAlignment="1">
      <alignment horizontal="left" vertical="center" wrapText="1"/>
    </xf>
    <xf numFmtId="0" fontId="69" fillId="2" borderId="0" xfId="0" applyFont="1" applyFill="1" applyBorder="1" applyAlignment="1">
      <alignment vertical="center"/>
    </xf>
    <xf numFmtId="0" fontId="75" fillId="5" borderId="1" xfId="0" applyFont="1" applyFill="1" applyBorder="1" applyAlignment="1">
      <alignment horizontal="center" vertical="center" wrapText="1"/>
    </xf>
    <xf numFmtId="0" fontId="75" fillId="5" borderId="3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2" xfId="0" applyFont="1" applyFill="1" applyBorder="1" applyAlignment="1">
      <alignment horizontal="center" vertical="center" wrapText="1"/>
    </xf>
    <xf numFmtId="4" fontId="77" fillId="2" borderId="13" xfId="0" applyNumberFormat="1" applyFont="1" applyFill="1" applyBorder="1" applyAlignment="1">
      <alignment horizontal="right"/>
    </xf>
    <xf numFmtId="49" fontId="76" fillId="0" borderId="4" xfId="50" applyNumberFormat="1" applyFont="1" applyBorder="1" applyAlignment="1">
      <alignment horizontal="left" vertical="center" wrapText="1"/>
    </xf>
    <xf numFmtId="0" fontId="78" fillId="0" borderId="4" xfId="50" applyFont="1" applyBorder="1"/>
    <xf numFmtId="49" fontId="76" fillId="0" borderId="4" xfId="51" applyNumberFormat="1" applyFont="1" applyBorder="1" applyAlignment="1">
      <alignment horizontal="left" vertical="center" wrapText="1"/>
    </xf>
    <xf numFmtId="4" fontId="75" fillId="2" borderId="13" xfId="0" applyNumberFormat="1" applyFont="1" applyFill="1" applyBorder="1" applyAlignment="1">
      <alignment horizontal="right"/>
    </xf>
    <xf numFmtId="0" fontId="69" fillId="2" borderId="0" xfId="0" applyFont="1" applyFill="1" applyBorder="1" applyAlignment="1">
      <alignment horizontal="right" vertical="center"/>
    </xf>
    <xf numFmtId="43" fontId="75" fillId="5" borderId="14" xfId="1" applyFont="1" applyFill="1" applyBorder="1" applyAlignment="1">
      <alignment horizontal="center" vertical="center" wrapText="1"/>
    </xf>
    <xf numFmtId="4" fontId="77" fillId="2" borderId="6" xfId="0" applyNumberFormat="1" applyFont="1" applyFill="1" applyBorder="1" applyAlignment="1">
      <alignment horizontal="right" vertical="center"/>
    </xf>
    <xf numFmtId="4" fontId="77" fillId="2" borderId="6" xfId="0" applyNumberFormat="1" applyFont="1" applyFill="1" applyBorder="1" applyAlignment="1">
      <alignment horizontal="right"/>
    </xf>
    <xf numFmtId="4" fontId="75" fillId="2" borderId="8" xfId="0" applyNumberFormat="1" applyFont="1" applyFill="1" applyBorder="1" applyAlignment="1"/>
    <xf numFmtId="0" fontId="72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49" fontId="81" fillId="0" borderId="4" xfId="0" applyNumberFormat="1" applyFont="1" applyBorder="1" applyAlignment="1">
      <alignment horizontal="left" vertical="center" wrapText="1"/>
    </xf>
    <xf numFmtId="166" fontId="81" fillId="0" borderId="4" xfId="0" applyNumberFormat="1" applyFont="1" applyBorder="1" applyAlignment="1">
      <alignment horizontal="right"/>
    </xf>
    <xf numFmtId="165" fontId="81" fillId="0" borderId="4" xfId="0" applyNumberFormat="1" applyFont="1" applyBorder="1" applyAlignment="1">
      <alignment horizontal="left"/>
    </xf>
    <xf numFmtId="4" fontId="82" fillId="2" borderId="13" xfId="0" applyNumberFormat="1" applyFont="1" applyFill="1" applyBorder="1" applyAlignment="1">
      <alignment horizontal="right"/>
    </xf>
    <xf numFmtId="4" fontId="82" fillId="2" borderId="8" xfId="0" applyNumberFormat="1" applyFont="1" applyFill="1" applyBorder="1" applyAlignment="1">
      <alignment horizontal="right"/>
    </xf>
    <xf numFmtId="0" fontId="83" fillId="0" borderId="4" xfId="130" applyFont="1" applyBorder="1"/>
    <xf numFmtId="49" fontId="81" fillId="0" borderId="4" xfId="130" applyNumberFormat="1" applyFont="1" applyBorder="1" applyAlignment="1">
      <alignment horizontal="left" vertical="center" wrapText="1"/>
    </xf>
    <xf numFmtId="165" fontId="81" fillId="0" borderId="4" xfId="50" applyNumberFormat="1" applyFont="1" applyBorder="1" applyAlignment="1"/>
    <xf numFmtId="165" fontId="81" fillId="0" borderId="4" xfId="51" applyNumberFormat="1" applyFont="1" applyBorder="1" applyAlignment="1"/>
    <xf numFmtId="49" fontId="81" fillId="0" borderId="13" xfId="130" applyNumberFormat="1" applyFont="1" applyBorder="1" applyAlignment="1">
      <alignment horizontal="left"/>
    </xf>
    <xf numFmtId="49" fontId="81" fillId="0" borderId="13" xfId="0" applyNumberFormat="1" applyFont="1" applyBorder="1" applyAlignment="1">
      <alignment horizontal="left"/>
    </xf>
    <xf numFmtId="49" fontId="76" fillId="0" borderId="13" xfId="50" applyNumberFormat="1" applyFont="1" applyBorder="1" applyAlignment="1">
      <alignment horizontal="right"/>
    </xf>
    <xf numFmtId="49" fontId="76" fillId="0" borderId="13" xfId="51" applyNumberFormat="1" applyFont="1" applyBorder="1" applyAlignment="1">
      <alignment horizontal="right"/>
    </xf>
    <xf numFmtId="0" fontId="82" fillId="2" borderId="4" xfId="0" applyFont="1" applyFill="1" applyBorder="1" applyAlignment="1">
      <alignment vertical="center"/>
    </xf>
    <xf numFmtId="165" fontId="81" fillId="0" borderId="4" xfId="130" applyNumberFormat="1" applyFont="1" applyBorder="1" applyAlignment="1">
      <alignment horizontal="left"/>
    </xf>
    <xf numFmtId="4" fontId="82" fillId="2" borderId="4" xfId="0" applyNumberFormat="1" applyFont="1" applyFill="1" applyBorder="1" applyAlignment="1">
      <alignment vertical="center"/>
    </xf>
    <xf numFmtId="0" fontId="82" fillId="0" borderId="4" xfId="0" applyFont="1" applyBorder="1" applyAlignment="1"/>
    <xf numFmtId="49" fontId="81" fillId="0" borderId="4" xfId="0" applyNumberFormat="1" applyFont="1" applyBorder="1" applyAlignment="1">
      <alignment horizontal="left"/>
    </xf>
    <xf numFmtId="49" fontId="81" fillId="0" borderId="4" xfId="130" applyNumberFormat="1" applyFont="1" applyBorder="1" applyAlignment="1">
      <alignment horizontal="left"/>
    </xf>
    <xf numFmtId="49" fontId="81" fillId="0" borderId="4" xfId="0" applyNumberFormat="1" applyFont="1" applyBorder="1" applyAlignment="1">
      <alignment horizontal="left" wrapText="1"/>
    </xf>
    <xf numFmtId="0" fontId="75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80" fillId="6" borderId="0" xfId="0" applyFont="1" applyFill="1" applyBorder="1" applyAlignment="1">
      <alignment horizontal="center" vertical="center"/>
    </xf>
    <xf numFmtId="0" fontId="74" fillId="4" borderId="16" xfId="0" applyFont="1" applyFill="1" applyBorder="1" applyAlignment="1">
      <alignment horizontal="center" vertical="center"/>
    </xf>
    <xf numFmtId="0" fontId="74" fillId="4" borderId="17" xfId="0" applyFont="1" applyFill="1" applyBorder="1" applyAlignment="1">
      <alignment horizontal="center" vertical="center"/>
    </xf>
    <xf numFmtId="0" fontId="74" fillId="4" borderId="13" xfId="0" applyFont="1" applyFill="1" applyBorder="1" applyAlignment="1">
      <alignment horizontal="center" vertical="center"/>
    </xf>
    <xf numFmtId="0" fontId="75" fillId="5" borderId="15" xfId="0" applyFont="1" applyFill="1" applyBorder="1" applyAlignment="1">
      <alignment horizontal="center" vertical="center" wrapText="1"/>
    </xf>
    <xf numFmtId="0" fontId="75" fillId="5" borderId="7" xfId="0" applyFont="1" applyFill="1" applyBorder="1" applyAlignment="1">
      <alignment horizontal="center" vertical="center" wrapText="1"/>
    </xf>
    <xf numFmtId="0" fontId="84" fillId="5" borderId="4" xfId="0" applyFont="1" applyFill="1" applyBorder="1" applyAlignment="1">
      <alignment horizontal="center" vertical="center" wrapText="1"/>
    </xf>
    <xf numFmtId="0" fontId="84" fillId="5" borderId="3" xfId="0" applyFont="1" applyFill="1" applyBorder="1" applyAlignment="1">
      <alignment horizontal="center" vertical="center" wrapText="1"/>
    </xf>
  </cellXfs>
  <cellStyles count="131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68" xfId="129"/>
    <cellStyle name="Normal 69" xfId="130"/>
    <cellStyle name="Normal 7" xfId="9"/>
    <cellStyle name="Normal 7 2" xfId="70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8"/>
  <sheetViews>
    <sheetView tabSelected="1" topLeftCell="A132" zoomScale="62" zoomScaleNormal="62" workbookViewId="0">
      <selection activeCell="C127" sqref="C127"/>
    </sheetView>
  </sheetViews>
  <sheetFormatPr defaultRowHeight="50.1" customHeight="1" x14ac:dyDescent="0.4"/>
  <cols>
    <col min="1" max="1" width="17.7109375" style="59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4"/>
      <c r="B1" s="64"/>
      <c r="C1" s="64"/>
      <c r="D1" s="64"/>
      <c r="E1" s="64"/>
      <c r="F1" s="6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65" t="s">
        <v>36</v>
      </c>
      <c r="B2" s="65"/>
      <c r="C2" s="65"/>
      <c r="D2" s="65"/>
      <c r="E2" s="65"/>
      <c r="F2" s="65"/>
      <c r="G2" s="10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66" t="s">
        <v>34</v>
      </c>
      <c r="B3" s="66"/>
      <c r="C3" s="66"/>
      <c r="D3" s="66"/>
      <c r="E3" s="66"/>
      <c r="F3" s="6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66" t="s">
        <v>35</v>
      </c>
      <c r="B4" s="66"/>
      <c r="C4" s="66"/>
      <c r="D4" s="66"/>
      <c r="E4" s="66"/>
      <c r="F4" s="66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56"/>
      <c r="B5" s="36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67" t="s">
        <v>37</v>
      </c>
      <c r="B6" s="68"/>
      <c r="C6" s="68"/>
      <c r="D6" s="68"/>
      <c r="E6" s="68"/>
      <c r="F6" s="69"/>
      <c r="G6" s="3"/>
      <c r="H6" s="26"/>
      <c r="I6" s="26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s="2" customFormat="1" ht="50.1" customHeight="1" x14ac:dyDescent="0.2">
      <c r="A7" s="72" t="s">
        <v>3</v>
      </c>
      <c r="B7" s="70" t="s">
        <v>4</v>
      </c>
      <c r="C7" s="27"/>
      <c r="D7" s="63" t="s">
        <v>6</v>
      </c>
      <c r="E7" s="63"/>
      <c r="F7" s="37">
        <v>284861074.30000019</v>
      </c>
      <c r="G7" s="3"/>
      <c r="H7" s="26"/>
      <c r="I7" s="26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s="2" customFormat="1" ht="50.1" customHeight="1" x14ac:dyDescent="0.2">
      <c r="A8" s="73"/>
      <c r="B8" s="71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s="4" customFormat="1" ht="74.25" customHeight="1" x14ac:dyDescent="0.4">
      <c r="A9" s="45">
        <v>44207</v>
      </c>
      <c r="B9" s="60" t="s">
        <v>42</v>
      </c>
      <c r="C9" s="43" t="s">
        <v>99</v>
      </c>
      <c r="D9" s="44">
        <v>593677.72</v>
      </c>
      <c r="E9" s="44"/>
      <c r="F9" s="46">
        <f>+F7+D9-E9</f>
        <v>285454752.02000022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74.25" customHeight="1" x14ac:dyDescent="0.4">
      <c r="A10" s="45">
        <v>44238</v>
      </c>
      <c r="B10" s="60" t="s">
        <v>43</v>
      </c>
      <c r="C10" s="43" t="s">
        <v>100</v>
      </c>
      <c r="D10" s="44">
        <v>1570513.73</v>
      </c>
      <c r="E10" s="44"/>
      <c r="F10" s="46">
        <f>+F9+D10-E10</f>
        <v>287025265.75000024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76.5" customHeight="1" x14ac:dyDescent="0.4">
      <c r="A11" s="45">
        <v>44266</v>
      </c>
      <c r="B11" s="60" t="s">
        <v>44</v>
      </c>
      <c r="C11" s="43" t="s">
        <v>101</v>
      </c>
      <c r="D11" s="44">
        <v>3424590.88</v>
      </c>
      <c r="E11" s="44"/>
      <c r="F11" s="46">
        <f t="shared" ref="F11:F74" si="0">+F10+D11-E11</f>
        <v>290449856.63000023</v>
      </c>
      <c r="H11" s="25"/>
    </row>
    <row r="12" spans="1:20" s="4" customFormat="1" ht="72.75" customHeight="1" x14ac:dyDescent="0.4">
      <c r="A12" s="45">
        <v>44297</v>
      </c>
      <c r="B12" s="60" t="s">
        <v>45</v>
      </c>
      <c r="C12" s="43" t="s">
        <v>102</v>
      </c>
      <c r="D12" s="44">
        <v>12539044.789999999</v>
      </c>
      <c r="E12" s="44"/>
      <c r="F12" s="46">
        <f t="shared" si="0"/>
        <v>302988901.42000026</v>
      </c>
    </row>
    <row r="13" spans="1:20" s="4" customFormat="1" ht="101.25" customHeight="1" x14ac:dyDescent="0.4">
      <c r="A13" s="45">
        <v>44297</v>
      </c>
      <c r="B13" s="60" t="s">
        <v>46</v>
      </c>
      <c r="C13" s="43" t="s">
        <v>103</v>
      </c>
      <c r="D13" s="44"/>
      <c r="E13" s="44">
        <v>2450000</v>
      </c>
      <c r="F13" s="46">
        <f t="shared" si="0"/>
        <v>300538901.42000026</v>
      </c>
    </row>
    <row r="14" spans="1:20" s="3" customFormat="1" ht="80.25" customHeight="1" x14ac:dyDescent="0.4">
      <c r="A14" s="45">
        <v>44297</v>
      </c>
      <c r="B14" s="60" t="s">
        <v>47</v>
      </c>
      <c r="C14" s="43" t="s">
        <v>226</v>
      </c>
      <c r="D14" s="44"/>
      <c r="E14" s="44">
        <v>9447.56</v>
      </c>
      <c r="F14" s="46">
        <f t="shared" si="0"/>
        <v>300529453.86000025</v>
      </c>
    </row>
    <row r="15" spans="1:20" s="3" customFormat="1" ht="94.5" customHeight="1" x14ac:dyDescent="0.4">
      <c r="A15" s="45">
        <v>44297</v>
      </c>
      <c r="B15" s="60" t="s">
        <v>48</v>
      </c>
      <c r="C15" s="43" t="s">
        <v>227</v>
      </c>
      <c r="D15" s="44"/>
      <c r="E15" s="44">
        <v>9447.56</v>
      </c>
      <c r="F15" s="46">
        <f t="shared" si="0"/>
        <v>300520006.30000025</v>
      </c>
    </row>
    <row r="16" spans="1:20" s="3" customFormat="1" ht="83.25" customHeight="1" x14ac:dyDescent="0.4">
      <c r="A16" s="45">
        <v>44297</v>
      </c>
      <c r="B16" s="60" t="s">
        <v>49</v>
      </c>
      <c r="C16" s="43" t="s">
        <v>228</v>
      </c>
      <c r="D16" s="44"/>
      <c r="E16" s="44">
        <v>1718155.78</v>
      </c>
      <c r="F16" s="46">
        <f t="shared" si="0"/>
        <v>298801850.52000028</v>
      </c>
    </row>
    <row r="17" spans="1:8" s="3" customFormat="1" ht="89.25" customHeight="1" x14ac:dyDescent="0.4">
      <c r="A17" s="45">
        <v>44297</v>
      </c>
      <c r="B17" s="60" t="s">
        <v>50</v>
      </c>
      <c r="C17" s="43" t="s">
        <v>229</v>
      </c>
      <c r="D17" s="44"/>
      <c r="E17" s="44">
        <v>197575.81</v>
      </c>
      <c r="F17" s="46">
        <f t="shared" si="0"/>
        <v>298604274.71000028</v>
      </c>
    </row>
    <row r="18" spans="1:8" s="3" customFormat="1" ht="102.75" customHeight="1" x14ac:dyDescent="0.4">
      <c r="A18" s="45">
        <v>44297</v>
      </c>
      <c r="B18" s="60" t="s">
        <v>51</v>
      </c>
      <c r="C18" s="62" t="s">
        <v>230</v>
      </c>
      <c r="D18" s="44"/>
      <c r="E18" s="44">
        <v>14351</v>
      </c>
      <c r="F18" s="46">
        <f t="shared" si="0"/>
        <v>298589923.71000028</v>
      </c>
    </row>
    <row r="19" spans="1:8" s="3" customFormat="1" ht="90.75" customHeight="1" x14ac:dyDescent="0.4">
      <c r="A19" s="45">
        <v>44297</v>
      </c>
      <c r="B19" s="60" t="s">
        <v>52</v>
      </c>
      <c r="C19" s="43" t="s">
        <v>78</v>
      </c>
      <c r="D19" s="44"/>
      <c r="E19" s="44">
        <v>234425.48</v>
      </c>
      <c r="F19" s="46">
        <f t="shared" si="0"/>
        <v>298355498.23000026</v>
      </c>
    </row>
    <row r="20" spans="1:8" s="3" customFormat="1" ht="76.5" customHeight="1" x14ac:dyDescent="0.4">
      <c r="A20" s="45">
        <v>44297</v>
      </c>
      <c r="B20" s="60" t="s">
        <v>47</v>
      </c>
      <c r="C20" s="43" t="s">
        <v>79</v>
      </c>
      <c r="D20" s="44"/>
      <c r="E20" s="44">
        <v>2287.3000000000002</v>
      </c>
      <c r="F20" s="46">
        <f t="shared" si="0"/>
        <v>298353210.93000025</v>
      </c>
    </row>
    <row r="21" spans="1:8" s="3" customFormat="1" ht="78.75" customHeight="1" x14ac:dyDescent="0.4">
      <c r="A21" s="45">
        <v>44297</v>
      </c>
      <c r="B21" s="60" t="s">
        <v>48</v>
      </c>
      <c r="C21" s="43" t="s">
        <v>80</v>
      </c>
      <c r="D21" s="44"/>
      <c r="E21" s="44">
        <v>2287.3000000000002</v>
      </c>
      <c r="F21" s="46">
        <f t="shared" si="0"/>
        <v>298350923.63000023</v>
      </c>
    </row>
    <row r="22" spans="1:8" s="3" customFormat="1" ht="82.5" customHeight="1" x14ac:dyDescent="0.4">
      <c r="A22" s="45">
        <v>44297</v>
      </c>
      <c r="B22" s="60" t="s">
        <v>49</v>
      </c>
      <c r="C22" s="43" t="s">
        <v>81</v>
      </c>
      <c r="D22" s="44"/>
      <c r="E22" s="44">
        <v>68726.23</v>
      </c>
      <c r="F22" s="46">
        <f t="shared" si="0"/>
        <v>298282197.40000021</v>
      </c>
    </row>
    <row r="23" spans="1:8" s="3" customFormat="1" ht="72.75" customHeight="1" x14ac:dyDescent="0.4">
      <c r="A23" s="45">
        <v>44297</v>
      </c>
      <c r="B23" s="60" t="s">
        <v>50</v>
      </c>
      <c r="C23" s="43" t="s">
        <v>82</v>
      </c>
      <c r="D23" s="44"/>
      <c r="E23" s="44">
        <v>8742.2900000000009</v>
      </c>
      <c r="F23" s="46">
        <f t="shared" si="0"/>
        <v>298273455.11000019</v>
      </c>
    </row>
    <row r="24" spans="1:8" s="3" customFormat="1" ht="77.25" customHeight="1" x14ac:dyDescent="0.4">
      <c r="A24" s="45">
        <v>44297</v>
      </c>
      <c r="B24" s="60" t="s">
        <v>51</v>
      </c>
      <c r="C24" s="43" t="s">
        <v>83</v>
      </c>
      <c r="D24" s="44"/>
      <c r="E24" s="44">
        <v>635</v>
      </c>
      <c r="F24" s="46">
        <f t="shared" si="0"/>
        <v>298272820.11000019</v>
      </c>
    </row>
    <row r="25" spans="1:8" s="3" customFormat="1" ht="59.25" customHeight="1" x14ac:dyDescent="0.4">
      <c r="A25" s="45">
        <v>44327</v>
      </c>
      <c r="B25" s="60" t="s">
        <v>53</v>
      </c>
      <c r="C25" s="43" t="s">
        <v>104</v>
      </c>
      <c r="D25" s="44">
        <v>27976097.449999999</v>
      </c>
      <c r="E25" s="44"/>
      <c r="F25" s="46">
        <f t="shared" si="0"/>
        <v>326248917.56000018</v>
      </c>
    </row>
    <row r="26" spans="1:8" s="3" customFormat="1" ht="108.75" customHeight="1" x14ac:dyDescent="0.4">
      <c r="A26" s="45">
        <v>44327</v>
      </c>
      <c r="B26" s="60" t="s">
        <v>54</v>
      </c>
      <c r="C26" s="43" t="s">
        <v>231</v>
      </c>
      <c r="D26" s="44"/>
      <c r="E26" s="44">
        <v>59850</v>
      </c>
      <c r="F26" s="46">
        <f t="shared" si="0"/>
        <v>326189067.56000018</v>
      </c>
    </row>
    <row r="27" spans="1:8" s="3" customFormat="1" ht="86.25" customHeight="1" x14ac:dyDescent="0.4">
      <c r="A27" s="45">
        <v>44327</v>
      </c>
      <c r="B27" s="60" t="s">
        <v>54</v>
      </c>
      <c r="C27" s="43" t="s">
        <v>84</v>
      </c>
      <c r="D27" s="44"/>
      <c r="E27" s="44">
        <v>14490</v>
      </c>
      <c r="F27" s="46">
        <f t="shared" si="0"/>
        <v>326174577.56000018</v>
      </c>
    </row>
    <row r="28" spans="1:8" s="3" customFormat="1" ht="81" customHeight="1" x14ac:dyDescent="0.4">
      <c r="A28" s="45">
        <v>44327</v>
      </c>
      <c r="B28" s="60" t="s">
        <v>55</v>
      </c>
      <c r="C28" s="43" t="s">
        <v>85</v>
      </c>
      <c r="D28" s="44"/>
      <c r="E28" s="44">
        <v>40000</v>
      </c>
      <c r="F28" s="46">
        <f t="shared" si="0"/>
        <v>326134577.56000018</v>
      </c>
    </row>
    <row r="29" spans="1:8" s="3" customFormat="1" ht="81.75" customHeight="1" x14ac:dyDescent="0.4">
      <c r="A29" s="45">
        <v>44327</v>
      </c>
      <c r="B29" s="60" t="s">
        <v>55</v>
      </c>
      <c r="C29" s="43" t="s">
        <v>85</v>
      </c>
      <c r="D29" s="44"/>
      <c r="E29" s="44">
        <v>5676</v>
      </c>
      <c r="F29" s="46">
        <f t="shared" si="0"/>
        <v>326128901.56000018</v>
      </c>
      <c r="H29" s="25"/>
    </row>
    <row r="30" spans="1:8" s="3" customFormat="1" ht="73.5" customHeight="1" x14ac:dyDescent="0.4">
      <c r="A30" s="45">
        <v>44327</v>
      </c>
      <c r="B30" s="60" t="s">
        <v>56</v>
      </c>
      <c r="C30" s="43" t="s">
        <v>86</v>
      </c>
      <c r="D30" s="44"/>
      <c r="E30" s="44">
        <v>40000</v>
      </c>
      <c r="F30" s="46">
        <f t="shared" si="0"/>
        <v>326088901.56000018</v>
      </c>
      <c r="H30" s="25"/>
    </row>
    <row r="31" spans="1:8" s="3" customFormat="1" ht="73.5" customHeight="1" x14ac:dyDescent="0.4">
      <c r="A31" s="45">
        <v>44327</v>
      </c>
      <c r="B31" s="60" t="s">
        <v>56</v>
      </c>
      <c r="C31" s="43" t="s">
        <v>86</v>
      </c>
      <c r="D31" s="44"/>
      <c r="E31" s="44">
        <v>5676</v>
      </c>
      <c r="F31" s="46">
        <f t="shared" si="0"/>
        <v>326083225.56000018</v>
      </c>
      <c r="H31" s="25"/>
    </row>
    <row r="32" spans="1:8" s="3" customFormat="1" ht="87" customHeight="1" x14ac:dyDescent="0.4">
      <c r="A32" s="45">
        <v>44327</v>
      </c>
      <c r="B32" s="60" t="s">
        <v>57</v>
      </c>
      <c r="C32" s="43" t="s">
        <v>87</v>
      </c>
      <c r="D32" s="44"/>
      <c r="E32" s="44">
        <v>2002200</v>
      </c>
      <c r="F32" s="46">
        <f t="shared" si="0"/>
        <v>324081025.56000018</v>
      </c>
      <c r="H32" s="25"/>
    </row>
    <row r="33" spans="1:8" s="11" customFormat="1" ht="71.25" customHeight="1" x14ac:dyDescent="0.4">
      <c r="A33" s="45">
        <v>44327</v>
      </c>
      <c r="B33" s="60" t="s">
        <v>58</v>
      </c>
      <c r="C33" s="43" t="s">
        <v>88</v>
      </c>
      <c r="D33" s="44"/>
      <c r="E33" s="44">
        <v>17277583.359999999</v>
      </c>
      <c r="F33" s="46">
        <f t="shared" si="0"/>
        <v>306803442.20000017</v>
      </c>
      <c r="H33" s="25"/>
    </row>
    <row r="34" spans="1:8" s="3" customFormat="1" ht="59.25" customHeight="1" x14ac:dyDescent="0.4">
      <c r="A34" s="45">
        <v>44327</v>
      </c>
      <c r="B34" s="60" t="s">
        <v>59</v>
      </c>
      <c r="C34" s="43" t="s">
        <v>89</v>
      </c>
      <c r="D34" s="44"/>
      <c r="E34" s="44">
        <v>340083.33</v>
      </c>
      <c r="F34" s="46">
        <f t="shared" si="0"/>
        <v>306463358.87000018</v>
      </c>
      <c r="H34" s="25"/>
    </row>
    <row r="35" spans="1:8" s="3" customFormat="1" ht="67.5" customHeight="1" x14ac:dyDescent="0.4">
      <c r="A35" s="45">
        <v>44419</v>
      </c>
      <c r="B35" s="60" t="s">
        <v>60</v>
      </c>
      <c r="C35" s="43" t="s">
        <v>105</v>
      </c>
      <c r="D35" s="44">
        <v>1272298.69</v>
      </c>
      <c r="E35" s="44"/>
      <c r="F35" s="46">
        <f t="shared" si="0"/>
        <v>307735657.56000018</v>
      </c>
      <c r="H35" s="25"/>
    </row>
    <row r="36" spans="1:8" s="3" customFormat="1" ht="48.75" customHeight="1" x14ac:dyDescent="0.4">
      <c r="A36" s="45">
        <v>44450</v>
      </c>
      <c r="B36" s="60" t="s">
        <v>61</v>
      </c>
      <c r="C36" s="43" t="s">
        <v>106</v>
      </c>
      <c r="D36" s="44">
        <v>422213.28</v>
      </c>
      <c r="E36" s="44"/>
      <c r="F36" s="46">
        <f t="shared" si="0"/>
        <v>308157870.84000015</v>
      </c>
      <c r="H36" s="25"/>
    </row>
    <row r="37" spans="1:8" s="3" customFormat="1" ht="111.75" customHeight="1" x14ac:dyDescent="0.4">
      <c r="A37" s="45">
        <v>44480</v>
      </c>
      <c r="B37" s="60" t="s">
        <v>62</v>
      </c>
      <c r="C37" s="43" t="s">
        <v>107</v>
      </c>
      <c r="D37" s="44">
        <v>297413.71000000002</v>
      </c>
      <c r="E37" s="44"/>
      <c r="F37" s="46">
        <f t="shared" si="0"/>
        <v>308455284.55000013</v>
      </c>
      <c r="H37" s="25"/>
    </row>
    <row r="38" spans="1:8" s="3" customFormat="1" ht="56.25" customHeight="1" x14ac:dyDescent="0.4">
      <c r="A38" s="45">
        <v>44511</v>
      </c>
      <c r="B38" s="60" t="s">
        <v>63</v>
      </c>
      <c r="C38" s="43" t="s">
        <v>108</v>
      </c>
      <c r="D38" s="44">
        <v>194884.86</v>
      </c>
      <c r="E38" s="44"/>
      <c r="F38" s="46">
        <f t="shared" si="0"/>
        <v>308650169.41000015</v>
      </c>
      <c r="H38" s="25"/>
    </row>
    <row r="39" spans="1:8" s="3" customFormat="1" ht="72.75" customHeight="1" x14ac:dyDescent="0.4">
      <c r="A39" s="45">
        <v>44541</v>
      </c>
      <c r="B39" s="60" t="s">
        <v>64</v>
      </c>
      <c r="C39" s="43" t="s">
        <v>109</v>
      </c>
      <c r="D39" s="44">
        <v>111953.05</v>
      </c>
      <c r="E39" s="44"/>
      <c r="F39" s="46">
        <f t="shared" si="0"/>
        <v>308762122.46000016</v>
      </c>
      <c r="H39" s="25"/>
    </row>
    <row r="40" spans="1:8" s="3" customFormat="1" ht="104.25" customHeight="1" x14ac:dyDescent="0.4">
      <c r="A40" s="45">
        <v>44541</v>
      </c>
      <c r="B40" s="60" t="s">
        <v>65</v>
      </c>
      <c r="C40" s="43" t="s">
        <v>232</v>
      </c>
      <c r="D40" s="44"/>
      <c r="E40" s="44">
        <v>13252.55</v>
      </c>
      <c r="F40" s="46">
        <f t="shared" si="0"/>
        <v>308748869.91000015</v>
      </c>
      <c r="H40" s="25"/>
    </row>
    <row r="41" spans="1:8" s="3" customFormat="1" ht="76.5" customHeight="1" x14ac:dyDescent="0.4">
      <c r="A41" s="45">
        <v>44541</v>
      </c>
      <c r="B41" s="60" t="s">
        <v>66</v>
      </c>
      <c r="C41" s="62" t="s">
        <v>233</v>
      </c>
      <c r="D41" s="44"/>
      <c r="E41" s="44">
        <v>13252.55</v>
      </c>
      <c r="F41" s="46">
        <f t="shared" si="0"/>
        <v>308735617.36000013</v>
      </c>
      <c r="H41" s="25"/>
    </row>
    <row r="42" spans="1:8" s="3" customFormat="1" ht="74.25" customHeight="1" x14ac:dyDescent="0.4">
      <c r="A42" s="45">
        <v>44541</v>
      </c>
      <c r="B42" s="60" t="s">
        <v>67</v>
      </c>
      <c r="C42" s="62" t="s">
        <v>234</v>
      </c>
      <c r="D42" s="44"/>
      <c r="E42" s="44">
        <v>556791.68000000005</v>
      </c>
      <c r="F42" s="46">
        <f t="shared" si="0"/>
        <v>308178825.68000013</v>
      </c>
      <c r="H42" s="25"/>
    </row>
    <row r="43" spans="1:8" s="3" customFormat="1" ht="70.5" customHeight="1" x14ac:dyDescent="0.4">
      <c r="A43" s="45">
        <v>44541</v>
      </c>
      <c r="B43" s="60" t="s">
        <v>68</v>
      </c>
      <c r="C43" s="43" t="s">
        <v>235</v>
      </c>
      <c r="D43" s="44"/>
      <c r="E43" s="44">
        <v>7070.88</v>
      </c>
      <c r="F43" s="46">
        <f t="shared" si="0"/>
        <v>308171754.80000013</v>
      </c>
      <c r="H43" s="25"/>
    </row>
    <row r="44" spans="1:8" s="3" customFormat="1" ht="114.75" customHeight="1" x14ac:dyDescent="0.4">
      <c r="A44" s="45">
        <v>44541</v>
      </c>
      <c r="B44" s="60" t="s">
        <v>69</v>
      </c>
      <c r="C44" s="62" t="s">
        <v>236</v>
      </c>
      <c r="D44" s="44"/>
      <c r="E44" s="44">
        <v>4391035.29</v>
      </c>
      <c r="F44" s="46">
        <f t="shared" si="0"/>
        <v>303780719.51000011</v>
      </c>
      <c r="H44" s="25"/>
    </row>
    <row r="45" spans="1:8" s="3" customFormat="1" ht="110.25" customHeight="1" x14ac:dyDescent="0.4">
      <c r="A45" s="45">
        <v>44541</v>
      </c>
      <c r="B45" s="60" t="s">
        <v>70</v>
      </c>
      <c r="C45" s="43" t="s">
        <v>237</v>
      </c>
      <c r="D45" s="44"/>
      <c r="E45" s="44">
        <v>39477.18</v>
      </c>
      <c r="F45" s="46">
        <f t="shared" si="0"/>
        <v>303741242.3300001</v>
      </c>
      <c r="H45" s="25"/>
    </row>
    <row r="46" spans="1:8" s="3" customFormat="1" ht="98.25" customHeight="1" x14ac:dyDescent="0.4">
      <c r="A46" s="45">
        <v>44541</v>
      </c>
      <c r="B46" s="60" t="s">
        <v>71</v>
      </c>
      <c r="C46" s="62" t="s">
        <v>238</v>
      </c>
      <c r="D46" s="44"/>
      <c r="E46" s="44">
        <v>12204</v>
      </c>
      <c r="F46" s="46">
        <f t="shared" si="0"/>
        <v>303729038.3300001</v>
      </c>
      <c r="H46" s="26"/>
    </row>
    <row r="47" spans="1:8" s="3" customFormat="1" ht="78" customHeight="1" x14ac:dyDescent="0.4">
      <c r="A47" s="45">
        <v>44541</v>
      </c>
      <c r="B47" s="60" t="s">
        <v>72</v>
      </c>
      <c r="C47" s="43" t="s">
        <v>110</v>
      </c>
      <c r="D47" s="44"/>
      <c r="E47" s="44">
        <v>4332</v>
      </c>
      <c r="F47" s="46">
        <f>+F46+D47-E47</f>
        <v>303724706.3300001</v>
      </c>
    </row>
    <row r="48" spans="1:8" s="3" customFormat="1" ht="78" customHeight="1" x14ac:dyDescent="0.4">
      <c r="A48" s="45">
        <v>44541</v>
      </c>
      <c r="B48" s="60" t="s">
        <v>73</v>
      </c>
      <c r="C48" s="43" t="s">
        <v>239</v>
      </c>
      <c r="D48" s="44"/>
      <c r="E48" s="44">
        <v>200549.18</v>
      </c>
      <c r="F48" s="46">
        <f t="shared" si="0"/>
        <v>303524157.1500001</v>
      </c>
    </row>
    <row r="49" spans="1:6" s="3" customFormat="1" ht="77.25" customHeight="1" x14ac:dyDescent="0.4">
      <c r="A49" s="45">
        <v>44541</v>
      </c>
      <c r="B49" s="60" t="s">
        <v>65</v>
      </c>
      <c r="C49" s="43" t="s">
        <v>90</v>
      </c>
      <c r="D49" s="44"/>
      <c r="E49" s="44">
        <v>1280.92</v>
      </c>
      <c r="F49" s="46">
        <f t="shared" si="0"/>
        <v>303522876.23000008</v>
      </c>
    </row>
    <row r="50" spans="1:6" s="3" customFormat="1" ht="72.75" customHeight="1" x14ac:dyDescent="0.4">
      <c r="A50" s="45">
        <v>44541</v>
      </c>
      <c r="B50" s="60" t="s">
        <v>66</v>
      </c>
      <c r="C50" s="43" t="s">
        <v>91</v>
      </c>
      <c r="D50" s="44"/>
      <c r="E50" s="44">
        <v>1280.92</v>
      </c>
      <c r="F50" s="46">
        <f t="shared" si="0"/>
        <v>303521595.31000006</v>
      </c>
    </row>
    <row r="51" spans="1:6" s="3" customFormat="1" ht="54.75" customHeight="1" x14ac:dyDescent="0.4">
      <c r="A51" s="45">
        <v>44541</v>
      </c>
      <c r="B51" s="60" t="s">
        <v>67</v>
      </c>
      <c r="C51" s="43" t="s">
        <v>92</v>
      </c>
      <c r="D51" s="44"/>
      <c r="E51" s="44">
        <v>24636.799999999999</v>
      </c>
      <c r="F51" s="46">
        <f t="shared" si="0"/>
        <v>303496958.51000005</v>
      </c>
    </row>
    <row r="52" spans="1:6" s="3" customFormat="1" ht="75.75" customHeight="1" x14ac:dyDescent="0.4">
      <c r="A52" s="45">
        <v>44541</v>
      </c>
      <c r="B52" s="60" t="s">
        <v>68</v>
      </c>
      <c r="C52" s="43" t="s">
        <v>93</v>
      </c>
      <c r="D52" s="44"/>
      <c r="E52" s="44">
        <v>318.58999999999997</v>
      </c>
      <c r="F52" s="46">
        <f t="shared" si="0"/>
        <v>303496639.92000008</v>
      </c>
    </row>
    <row r="53" spans="1:6" s="3" customFormat="1" ht="55.5" customHeight="1" x14ac:dyDescent="0.4">
      <c r="A53" s="45">
        <v>44541</v>
      </c>
      <c r="B53" s="60" t="s">
        <v>69</v>
      </c>
      <c r="C53" s="43" t="s">
        <v>94</v>
      </c>
      <c r="D53" s="44"/>
      <c r="E53" s="44">
        <v>424412.33</v>
      </c>
      <c r="F53" s="46">
        <f t="shared" si="0"/>
        <v>303072227.59000009</v>
      </c>
    </row>
    <row r="54" spans="1:6" s="3" customFormat="1" ht="69" customHeight="1" x14ac:dyDescent="0.4">
      <c r="A54" s="45">
        <v>44541</v>
      </c>
      <c r="B54" s="60" t="s">
        <v>70</v>
      </c>
      <c r="C54" s="43" t="s">
        <v>95</v>
      </c>
      <c r="D54" s="44"/>
      <c r="E54" s="44">
        <v>1768.32</v>
      </c>
      <c r="F54" s="46">
        <f t="shared" si="0"/>
        <v>303070459.2700001</v>
      </c>
    </row>
    <row r="55" spans="1:6" s="3" customFormat="1" ht="65.25" customHeight="1" x14ac:dyDescent="0.4">
      <c r="A55" s="45">
        <v>44541</v>
      </c>
      <c r="B55" s="60" t="s">
        <v>71</v>
      </c>
      <c r="C55" s="43" t="s">
        <v>96</v>
      </c>
      <c r="D55" s="44"/>
      <c r="E55" s="44">
        <v>540</v>
      </c>
      <c r="F55" s="46">
        <f t="shared" si="0"/>
        <v>303069919.2700001</v>
      </c>
    </row>
    <row r="56" spans="1:6" s="3" customFormat="1" ht="53.25" customHeight="1" x14ac:dyDescent="0.4">
      <c r="A56" s="45">
        <v>44541</v>
      </c>
      <c r="B56" s="60" t="s">
        <v>72</v>
      </c>
      <c r="C56" s="43" t="s">
        <v>97</v>
      </c>
      <c r="D56" s="44"/>
      <c r="E56" s="44">
        <v>228</v>
      </c>
      <c r="F56" s="46">
        <f t="shared" si="0"/>
        <v>303069691.2700001</v>
      </c>
    </row>
    <row r="57" spans="1:6" s="3" customFormat="1" ht="74.25" customHeight="1" x14ac:dyDescent="0.4">
      <c r="A57" s="45">
        <v>44541</v>
      </c>
      <c r="B57" s="60" t="s">
        <v>73</v>
      </c>
      <c r="C57" s="43" t="s">
        <v>98</v>
      </c>
      <c r="D57" s="44"/>
      <c r="E57" s="44">
        <v>19383.939999999999</v>
      </c>
      <c r="F57" s="46">
        <f t="shared" si="0"/>
        <v>303050307.3300001</v>
      </c>
    </row>
    <row r="58" spans="1:6" s="3" customFormat="1" ht="57.75" customHeight="1" x14ac:dyDescent="0.4">
      <c r="A58" s="45" t="s">
        <v>38</v>
      </c>
      <c r="B58" s="60" t="s">
        <v>74</v>
      </c>
      <c r="C58" s="43" t="s">
        <v>111</v>
      </c>
      <c r="D58" s="44">
        <v>82321.929999999993</v>
      </c>
      <c r="E58" s="44"/>
      <c r="F58" s="46">
        <f t="shared" si="0"/>
        <v>303132629.26000011</v>
      </c>
    </row>
    <row r="59" spans="1:6" s="3" customFormat="1" ht="69" customHeight="1" x14ac:dyDescent="0.4">
      <c r="A59" s="45" t="s">
        <v>39</v>
      </c>
      <c r="B59" s="60" t="s">
        <v>75</v>
      </c>
      <c r="C59" s="43" t="s">
        <v>112</v>
      </c>
      <c r="D59" s="44">
        <v>83627.789999999994</v>
      </c>
      <c r="E59" s="44"/>
      <c r="F59" s="46">
        <f t="shared" si="0"/>
        <v>303216257.05000013</v>
      </c>
    </row>
    <row r="60" spans="1:6" s="3" customFormat="1" ht="65.25" customHeight="1" x14ac:dyDescent="0.4">
      <c r="A60" s="45" t="s">
        <v>40</v>
      </c>
      <c r="B60" s="60" t="s">
        <v>76</v>
      </c>
      <c r="C60" s="43" t="s">
        <v>113</v>
      </c>
      <c r="D60" s="44">
        <v>124119.69</v>
      </c>
      <c r="E60" s="44"/>
      <c r="F60" s="46">
        <f t="shared" si="0"/>
        <v>303340376.74000013</v>
      </c>
    </row>
    <row r="61" spans="1:6" s="3" customFormat="1" ht="57" customHeight="1" x14ac:dyDescent="0.4">
      <c r="A61" s="45" t="s">
        <v>41</v>
      </c>
      <c r="B61" s="60" t="s">
        <v>77</v>
      </c>
      <c r="C61" s="43" t="s">
        <v>114</v>
      </c>
      <c r="D61" s="44">
        <v>67212.05</v>
      </c>
      <c r="E61" s="44"/>
      <c r="F61" s="46">
        <f t="shared" si="0"/>
        <v>303407588.79000014</v>
      </c>
    </row>
    <row r="62" spans="1:6" s="3" customFormat="1" ht="55.5" customHeight="1" x14ac:dyDescent="0.4">
      <c r="A62" s="45" t="s">
        <v>115</v>
      </c>
      <c r="B62" s="60" t="s">
        <v>123</v>
      </c>
      <c r="C62" s="62" t="s">
        <v>225</v>
      </c>
      <c r="D62" s="44"/>
      <c r="E62" s="44">
        <v>96567.52</v>
      </c>
      <c r="F62" s="46">
        <f t="shared" si="0"/>
        <v>303311021.27000016</v>
      </c>
    </row>
    <row r="63" spans="1:6" s="3" customFormat="1" ht="108.75" customHeight="1" x14ac:dyDescent="0.4">
      <c r="A63" s="45" t="s">
        <v>115</v>
      </c>
      <c r="B63" s="60" t="s">
        <v>124</v>
      </c>
      <c r="C63" s="43" t="s">
        <v>224</v>
      </c>
      <c r="D63" s="44"/>
      <c r="E63" s="44">
        <v>100606</v>
      </c>
      <c r="F63" s="46">
        <f t="shared" si="0"/>
        <v>303210415.27000016</v>
      </c>
    </row>
    <row r="64" spans="1:6" s="3" customFormat="1" ht="105.75" customHeight="1" x14ac:dyDescent="0.4">
      <c r="A64" s="45" t="s">
        <v>115</v>
      </c>
      <c r="B64" s="60" t="s">
        <v>125</v>
      </c>
      <c r="C64" s="62" t="s">
        <v>223</v>
      </c>
      <c r="D64" s="44"/>
      <c r="E64" s="44">
        <v>58857.2</v>
      </c>
      <c r="F64" s="46">
        <f t="shared" si="0"/>
        <v>303151558.07000017</v>
      </c>
    </row>
    <row r="65" spans="1:6" s="3" customFormat="1" ht="75.75" customHeight="1" x14ac:dyDescent="0.4">
      <c r="A65" s="45" t="s">
        <v>115</v>
      </c>
      <c r="B65" s="60" t="s">
        <v>126</v>
      </c>
      <c r="C65" s="43" t="s">
        <v>222</v>
      </c>
      <c r="D65" s="44"/>
      <c r="E65" s="44">
        <v>9447.56</v>
      </c>
      <c r="F65" s="46">
        <f t="shared" si="0"/>
        <v>303142110.51000017</v>
      </c>
    </row>
    <row r="66" spans="1:6" s="3" customFormat="1" ht="106.5" customHeight="1" x14ac:dyDescent="0.4">
      <c r="A66" s="45" t="s">
        <v>115</v>
      </c>
      <c r="B66" s="60" t="s">
        <v>127</v>
      </c>
      <c r="C66" s="43" t="s">
        <v>217</v>
      </c>
      <c r="D66" s="44"/>
      <c r="E66" s="44">
        <v>37240</v>
      </c>
      <c r="F66" s="46">
        <f t="shared" si="0"/>
        <v>303104870.51000017</v>
      </c>
    </row>
    <row r="67" spans="1:6" s="3" customFormat="1" ht="79.5" customHeight="1" x14ac:dyDescent="0.4">
      <c r="A67" s="45" t="s">
        <v>115</v>
      </c>
      <c r="B67" s="60" t="s">
        <v>128</v>
      </c>
      <c r="C67" s="43" t="s">
        <v>216</v>
      </c>
      <c r="D67" s="44"/>
      <c r="E67" s="44">
        <v>3467.5</v>
      </c>
      <c r="F67" s="47">
        <f t="shared" si="0"/>
        <v>303101403.01000017</v>
      </c>
    </row>
    <row r="68" spans="1:6" s="3" customFormat="1" ht="78.75" customHeight="1" x14ac:dyDescent="0.4">
      <c r="A68" s="45" t="s">
        <v>115</v>
      </c>
      <c r="B68" s="60" t="s">
        <v>129</v>
      </c>
      <c r="C68" s="43" t="s">
        <v>215</v>
      </c>
      <c r="D68" s="44"/>
      <c r="E68" s="44">
        <v>16536.3</v>
      </c>
      <c r="F68" s="46">
        <f t="shared" si="0"/>
        <v>303084866.71000016</v>
      </c>
    </row>
    <row r="69" spans="1:6" s="3" customFormat="1" ht="109.5" customHeight="1" x14ac:dyDescent="0.4">
      <c r="A69" s="45" t="s">
        <v>115</v>
      </c>
      <c r="B69" s="60" t="s">
        <v>130</v>
      </c>
      <c r="C69" s="43" t="s">
        <v>218</v>
      </c>
      <c r="D69" s="44"/>
      <c r="E69" s="44">
        <v>2413.2800000000002</v>
      </c>
      <c r="F69" s="46">
        <f t="shared" si="0"/>
        <v>303082453.43000019</v>
      </c>
    </row>
    <row r="70" spans="1:6" s="3" customFormat="1" ht="77.25" customHeight="1" x14ac:dyDescent="0.4">
      <c r="A70" s="45" t="s">
        <v>115</v>
      </c>
      <c r="B70" s="60" t="s">
        <v>131</v>
      </c>
      <c r="C70" s="43" t="s">
        <v>219</v>
      </c>
      <c r="D70" s="44"/>
      <c r="E70" s="44">
        <v>6612</v>
      </c>
      <c r="F70" s="46">
        <f t="shared" si="0"/>
        <v>303075841.43000019</v>
      </c>
    </row>
    <row r="71" spans="1:6" s="3" customFormat="1" ht="77.25" customHeight="1" x14ac:dyDescent="0.4">
      <c r="A71" s="45" t="s">
        <v>115</v>
      </c>
      <c r="B71" s="60" t="s">
        <v>132</v>
      </c>
      <c r="C71" s="43" t="s">
        <v>220</v>
      </c>
      <c r="D71" s="44"/>
      <c r="E71" s="44">
        <v>19032.82</v>
      </c>
      <c r="F71" s="46">
        <f t="shared" si="0"/>
        <v>303056808.61000019</v>
      </c>
    </row>
    <row r="72" spans="1:6" s="3" customFormat="1" ht="82.5" customHeight="1" x14ac:dyDescent="0.4">
      <c r="A72" s="45" t="s">
        <v>115</v>
      </c>
      <c r="B72" s="60" t="s">
        <v>133</v>
      </c>
      <c r="C72" s="43" t="s">
        <v>221</v>
      </c>
      <c r="D72" s="44"/>
      <c r="E72" s="44">
        <v>9147.67</v>
      </c>
      <c r="F72" s="46">
        <f t="shared" si="0"/>
        <v>303047660.94000018</v>
      </c>
    </row>
    <row r="73" spans="1:6" s="3" customFormat="1" ht="83.25" customHeight="1" x14ac:dyDescent="0.4">
      <c r="A73" s="45" t="s">
        <v>115</v>
      </c>
      <c r="B73" s="60" t="s">
        <v>124</v>
      </c>
      <c r="C73" s="43" t="s">
        <v>165</v>
      </c>
      <c r="D73" s="44"/>
      <c r="E73" s="44">
        <v>9724</v>
      </c>
      <c r="F73" s="46">
        <f t="shared" si="0"/>
        <v>303037936.94000018</v>
      </c>
    </row>
    <row r="74" spans="1:6" s="3" customFormat="1" ht="88.5" customHeight="1" x14ac:dyDescent="0.4">
      <c r="A74" s="45" t="s">
        <v>115</v>
      </c>
      <c r="B74" s="60" t="s">
        <v>125</v>
      </c>
      <c r="C74" s="43" t="s">
        <v>166</v>
      </c>
      <c r="D74" s="44"/>
      <c r="E74" s="44">
        <v>5688.8</v>
      </c>
      <c r="F74" s="46">
        <f t="shared" si="0"/>
        <v>303032248.14000016</v>
      </c>
    </row>
    <row r="75" spans="1:6" s="3" customFormat="1" ht="84.75" customHeight="1" x14ac:dyDescent="0.4">
      <c r="A75" s="45" t="s">
        <v>115</v>
      </c>
      <c r="B75" s="60" t="s">
        <v>126</v>
      </c>
      <c r="C75" s="43" t="s">
        <v>167</v>
      </c>
      <c r="D75" s="44"/>
      <c r="E75" s="44">
        <v>2287.3000000000002</v>
      </c>
      <c r="F75" s="46">
        <f t="shared" ref="F75:F138" si="1">+F74+D75-E75</f>
        <v>303029960.84000015</v>
      </c>
    </row>
    <row r="76" spans="1:6" s="3" customFormat="1" ht="81" customHeight="1" x14ac:dyDescent="0.4">
      <c r="A76" s="45" t="s">
        <v>115</v>
      </c>
      <c r="B76" s="60" t="s">
        <v>127</v>
      </c>
      <c r="C76" s="43" t="s">
        <v>168</v>
      </c>
      <c r="D76" s="44"/>
      <c r="E76" s="44">
        <v>1960</v>
      </c>
      <c r="F76" s="46">
        <f t="shared" si="1"/>
        <v>303028000.84000015</v>
      </c>
    </row>
    <row r="77" spans="1:6" s="3" customFormat="1" ht="87.75" customHeight="1" x14ac:dyDescent="0.4">
      <c r="A77" s="45" t="s">
        <v>115</v>
      </c>
      <c r="B77" s="60" t="s">
        <v>128</v>
      </c>
      <c r="C77" s="43" t="s">
        <v>169</v>
      </c>
      <c r="D77" s="44"/>
      <c r="E77" s="44">
        <v>182.5</v>
      </c>
      <c r="F77" s="46">
        <f t="shared" si="1"/>
        <v>303027818.34000015</v>
      </c>
    </row>
    <row r="78" spans="1:6" s="3" customFormat="1" ht="86.25" customHeight="1" x14ac:dyDescent="0.4">
      <c r="A78" s="45" t="s">
        <v>115</v>
      </c>
      <c r="B78" s="60" t="s">
        <v>129</v>
      </c>
      <c r="C78" s="43" t="s">
        <v>170</v>
      </c>
      <c r="D78" s="44"/>
      <c r="E78" s="44">
        <v>731.7</v>
      </c>
      <c r="F78" s="46">
        <f t="shared" si="1"/>
        <v>303027086.64000016</v>
      </c>
    </row>
    <row r="79" spans="1:6" s="3" customFormat="1" ht="84.75" customHeight="1" x14ac:dyDescent="0.4">
      <c r="A79" s="45" t="s">
        <v>115</v>
      </c>
      <c r="B79" s="60" t="s">
        <v>130</v>
      </c>
      <c r="C79" s="43" t="s">
        <v>171</v>
      </c>
      <c r="D79" s="44"/>
      <c r="E79" s="44">
        <v>106.78</v>
      </c>
      <c r="F79" s="46">
        <f t="shared" si="1"/>
        <v>303026979.86000019</v>
      </c>
    </row>
    <row r="80" spans="1:6" s="3" customFormat="1" ht="73.5" customHeight="1" x14ac:dyDescent="0.4">
      <c r="A80" s="45" t="s">
        <v>115</v>
      </c>
      <c r="B80" s="60" t="s">
        <v>131</v>
      </c>
      <c r="C80" s="43" t="s">
        <v>172</v>
      </c>
      <c r="D80" s="44"/>
      <c r="E80" s="44">
        <v>348</v>
      </c>
      <c r="F80" s="46">
        <f t="shared" si="1"/>
        <v>303026631.86000019</v>
      </c>
    </row>
    <row r="81" spans="1:6" s="3" customFormat="1" ht="88.5" customHeight="1" x14ac:dyDescent="0.4">
      <c r="A81" s="45" t="s">
        <v>115</v>
      </c>
      <c r="B81" s="60" t="s">
        <v>132</v>
      </c>
      <c r="C81" s="43" t="s">
        <v>173</v>
      </c>
      <c r="D81" s="44"/>
      <c r="E81" s="44">
        <v>842.16</v>
      </c>
      <c r="F81" s="46">
        <f t="shared" si="1"/>
        <v>303025789.70000017</v>
      </c>
    </row>
    <row r="82" spans="1:6" s="3" customFormat="1" ht="99.75" customHeight="1" x14ac:dyDescent="0.4">
      <c r="A82" s="45" t="s">
        <v>115</v>
      </c>
      <c r="B82" s="60" t="s">
        <v>133</v>
      </c>
      <c r="C82" s="43" t="s">
        <v>174</v>
      </c>
      <c r="D82" s="44"/>
      <c r="E82" s="44">
        <v>884.16</v>
      </c>
      <c r="F82" s="46">
        <f t="shared" si="1"/>
        <v>303024905.54000014</v>
      </c>
    </row>
    <row r="83" spans="1:6" s="3" customFormat="1" ht="103.5" customHeight="1" x14ac:dyDescent="0.4">
      <c r="A83" s="45" t="s">
        <v>115</v>
      </c>
      <c r="B83" s="60" t="s">
        <v>134</v>
      </c>
      <c r="C83" s="43" t="s">
        <v>196</v>
      </c>
      <c r="D83" s="44">
        <v>46240.34</v>
      </c>
      <c r="E83" s="44"/>
      <c r="F83" s="46">
        <f t="shared" si="1"/>
        <v>303071145.88000011</v>
      </c>
    </row>
    <row r="84" spans="1:6" s="3" customFormat="1" ht="76.5" customHeight="1" x14ac:dyDescent="0.4">
      <c r="A84" s="45" t="s">
        <v>116</v>
      </c>
      <c r="B84" s="60" t="s">
        <v>135</v>
      </c>
      <c r="C84" s="43" t="s">
        <v>175</v>
      </c>
      <c r="D84" s="44"/>
      <c r="E84" s="44">
        <v>723841.11</v>
      </c>
      <c r="F84" s="46">
        <f t="shared" si="1"/>
        <v>302347304.7700001</v>
      </c>
    </row>
    <row r="85" spans="1:6" s="3" customFormat="1" ht="79.5" customHeight="1" x14ac:dyDescent="0.4">
      <c r="A85" s="45" t="s">
        <v>116</v>
      </c>
      <c r="B85" s="60" t="s">
        <v>135</v>
      </c>
      <c r="C85" s="43" t="s">
        <v>175</v>
      </c>
      <c r="D85" s="44"/>
      <c r="E85" s="44">
        <v>114855.65</v>
      </c>
      <c r="F85" s="46">
        <f t="shared" si="1"/>
        <v>302232449.12000012</v>
      </c>
    </row>
    <row r="86" spans="1:6" s="3" customFormat="1" ht="73.5" customHeight="1" x14ac:dyDescent="0.4">
      <c r="A86" s="45" t="s">
        <v>116</v>
      </c>
      <c r="B86" s="60" t="s">
        <v>135</v>
      </c>
      <c r="C86" s="43" t="s">
        <v>175</v>
      </c>
      <c r="D86" s="44"/>
      <c r="E86" s="44">
        <v>191384.84</v>
      </c>
      <c r="F86" s="46">
        <f t="shared" si="1"/>
        <v>302041064.28000015</v>
      </c>
    </row>
    <row r="87" spans="1:6" s="3" customFormat="1" ht="95.25" customHeight="1" x14ac:dyDescent="0.4">
      <c r="A87" s="45" t="s">
        <v>116</v>
      </c>
      <c r="B87" s="60" t="s">
        <v>136</v>
      </c>
      <c r="C87" s="43" t="s">
        <v>176</v>
      </c>
      <c r="D87" s="44"/>
      <c r="E87" s="44">
        <v>14174.73</v>
      </c>
      <c r="F87" s="46">
        <f t="shared" si="1"/>
        <v>302026889.55000013</v>
      </c>
    </row>
    <row r="88" spans="1:6" s="3" customFormat="1" ht="86.25" customHeight="1" x14ac:dyDescent="0.4">
      <c r="A88" s="45" t="s">
        <v>116</v>
      </c>
      <c r="B88" s="60" t="s">
        <v>136</v>
      </c>
      <c r="C88" s="43" t="s">
        <v>176</v>
      </c>
      <c r="D88" s="44"/>
      <c r="E88" s="44">
        <v>4848.12</v>
      </c>
      <c r="F88" s="46">
        <f t="shared" si="1"/>
        <v>302022041.43000013</v>
      </c>
    </row>
    <row r="89" spans="1:6" s="3" customFormat="1" ht="74.25" customHeight="1" x14ac:dyDescent="0.4">
      <c r="A89" s="45" t="s">
        <v>116</v>
      </c>
      <c r="B89" s="60" t="s">
        <v>137</v>
      </c>
      <c r="C89" s="43" t="s">
        <v>177</v>
      </c>
      <c r="D89" s="44"/>
      <c r="E89" s="44">
        <v>1953460.41</v>
      </c>
      <c r="F89" s="46">
        <f t="shared" si="1"/>
        <v>300068581.0200001</v>
      </c>
    </row>
    <row r="90" spans="1:6" s="3" customFormat="1" ht="48.75" customHeight="1" x14ac:dyDescent="0.4">
      <c r="A90" s="45" t="s">
        <v>116</v>
      </c>
      <c r="B90" s="60" t="s">
        <v>137</v>
      </c>
      <c r="C90" s="43" t="s">
        <v>177</v>
      </c>
      <c r="D90" s="44"/>
      <c r="E90" s="44">
        <v>467003.72</v>
      </c>
      <c r="F90" s="46">
        <f t="shared" si="1"/>
        <v>299601577.30000007</v>
      </c>
    </row>
    <row r="91" spans="1:6" s="3" customFormat="1" ht="48.75" customHeight="1" x14ac:dyDescent="0.4">
      <c r="A91" s="45" t="s">
        <v>116</v>
      </c>
      <c r="B91" s="60" t="s">
        <v>137</v>
      </c>
      <c r="C91" s="43" t="s">
        <v>177</v>
      </c>
      <c r="D91" s="44"/>
      <c r="E91" s="44">
        <v>127401.17</v>
      </c>
      <c r="F91" s="46">
        <f t="shared" si="1"/>
        <v>299474176.13000005</v>
      </c>
    </row>
    <row r="92" spans="1:6" s="3" customFormat="1" ht="69" customHeight="1" x14ac:dyDescent="0.4">
      <c r="A92" s="45" t="s">
        <v>116</v>
      </c>
      <c r="B92" s="60" t="s">
        <v>138</v>
      </c>
      <c r="C92" s="43" t="s">
        <v>178</v>
      </c>
      <c r="D92" s="44"/>
      <c r="E92" s="44">
        <v>12360042.300000001</v>
      </c>
      <c r="F92" s="46">
        <f t="shared" si="1"/>
        <v>287114133.83000004</v>
      </c>
    </row>
    <row r="93" spans="1:6" s="3" customFormat="1" ht="63.75" customHeight="1" x14ac:dyDescent="0.4">
      <c r="A93" s="45" t="s">
        <v>116</v>
      </c>
      <c r="B93" s="60" t="s">
        <v>138</v>
      </c>
      <c r="C93" s="43" t="s">
        <v>178</v>
      </c>
      <c r="D93" s="44"/>
      <c r="E93" s="44">
        <v>1490887.59</v>
      </c>
      <c r="F93" s="46">
        <f t="shared" si="1"/>
        <v>285623246.24000007</v>
      </c>
    </row>
    <row r="94" spans="1:6" s="3" customFormat="1" ht="72.75" customHeight="1" x14ac:dyDescent="0.4">
      <c r="A94" s="45" t="s">
        <v>116</v>
      </c>
      <c r="B94" s="60" t="s">
        <v>138</v>
      </c>
      <c r="C94" s="43" t="s">
        <v>178</v>
      </c>
      <c r="D94" s="44"/>
      <c r="E94" s="44">
        <v>3122462.59</v>
      </c>
      <c r="F94" s="46">
        <f t="shared" si="1"/>
        <v>282500783.6500001</v>
      </c>
    </row>
    <row r="95" spans="1:6" s="3" customFormat="1" ht="51" customHeight="1" x14ac:dyDescent="0.4">
      <c r="A95" s="45" t="s">
        <v>116</v>
      </c>
      <c r="B95" s="60" t="s">
        <v>139</v>
      </c>
      <c r="C95" s="62" t="s">
        <v>179</v>
      </c>
      <c r="D95" s="44"/>
      <c r="E95" s="44">
        <v>36000</v>
      </c>
      <c r="F95" s="46">
        <f t="shared" si="1"/>
        <v>282464783.6500001</v>
      </c>
    </row>
    <row r="96" spans="1:6" s="3" customFormat="1" ht="84" customHeight="1" x14ac:dyDescent="0.4">
      <c r="A96" s="45" t="s">
        <v>116</v>
      </c>
      <c r="B96" s="60" t="s">
        <v>139</v>
      </c>
      <c r="C96" s="43" t="s">
        <v>179</v>
      </c>
      <c r="D96" s="44"/>
      <c r="E96" s="44">
        <v>324000</v>
      </c>
      <c r="F96" s="46">
        <f t="shared" si="1"/>
        <v>282140783.6500001</v>
      </c>
    </row>
    <row r="97" spans="1:91" s="3" customFormat="1" ht="75.75" customHeight="1" x14ac:dyDescent="0.4">
      <c r="A97" s="45" t="s">
        <v>116</v>
      </c>
      <c r="B97" s="60" t="s">
        <v>140</v>
      </c>
      <c r="C97" s="43" t="s">
        <v>180</v>
      </c>
      <c r="D97" s="44"/>
      <c r="E97" s="44">
        <v>35000</v>
      </c>
      <c r="F97" s="46">
        <f t="shared" si="1"/>
        <v>282105783.6500001</v>
      </c>
    </row>
    <row r="98" spans="1:91" s="3" customFormat="1" ht="81.75" customHeight="1" x14ac:dyDescent="0.4">
      <c r="A98" s="45" t="s">
        <v>116</v>
      </c>
      <c r="B98" s="60" t="s">
        <v>141</v>
      </c>
      <c r="C98" s="43" t="s">
        <v>181</v>
      </c>
      <c r="D98" s="44"/>
      <c r="E98" s="44">
        <v>8040</v>
      </c>
      <c r="F98" s="46">
        <f t="shared" si="1"/>
        <v>282097743.6500001</v>
      </c>
    </row>
    <row r="99" spans="1:91" s="3" customFormat="1" ht="51" customHeight="1" x14ac:dyDescent="0.4">
      <c r="A99" s="45" t="s">
        <v>116</v>
      </c>
      <c r="B99" s="60" t="s">
        <v>141</v>
      </c>
      <c r="C99" s="43" t="s">
        <v>181</v>
      </c>
      <c r="D99" s="44"/>
      <c r="E99" s="44">
        <v>9409.07</v>
      </c>
      <c r="F99" s="46">
        <f t="shared" si="1"/>
        <v>282088334.5800001</v>
      </c>
    </row>
    <row r="100" spans="1:91" s="3" customFormat="1" ht="50.1" customHeight="1" x14ac:dyDescent="0.4">
      <c r="A100" s="45" t="s">
        <v>116</v>
      </c>
      <c r="B100" s="60" t="s">
        <v>141</v>
      </c>
      <c r="C100" s="43" t="s">
        <v>181</v>
      </c>
      <c r="D100" s="44"/>
      <c r="E100" s="44">
        <v>28226.93</v>
      </c>
      <c r="F100" s="46">
        <f t="shared" si="1"/>
        <v>282060107.6500001</v>
      </c>
    </row>
    <row r="101" spans="1:91" s="1" customFormat="1" ht="50.1" customHeight="1" x14ac:dyDescent="0.4">
      <c r="A101" s="45" t="s">
        <v>116</v>
      </c>
      <c r="B101" s="60" t="s">
        <v>142</v>
      </c>
      <c r="C101" s="43" t="s">
        <v>197</v>
      </c>
      <c r="D101" s="44">
        <v>35938.79</v>
      </c>
      <c r="E101" s="44"/>
      <c r="F101" s="46">
        <f t="shared" si="1"/>
        <v>282096046.44000012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84.75" customHeight="1" x14ac:dyDescent="0.4">
      <c r="A102" s="45" t="s">
        <v>117</v>
      </c>
      <c r="B102" s="60" t="s">
        <v>143</v>
      </c>
      <c r="C102" s="43" t="s">
        <v>182</v>
      </c>
      <c r="D102" s="44"/>
      <c r="E102" s="44">
        <v>21825</v>
      </c>
      <c r="F102" s="46">
        <f t="shared" si="1"/>
        <v>282074221.44000012</v>
      </c>
    </row>
    <row r="103" spans="1:91" ht="71.25" customHeight="1" x14ac:dyDescent="0.4">
      <c r="A103" s="45" t="s">
        <v>117</v>
      </c>
      <c r="B103" s="60" t="s">
        <v>143</v>
      </c>
      <c r="C103" s="43" t="s">
        <v>182</v>
      </c>
      <c r="D103" s="44"/>
      <c r="E103" s="44">
        <v>100675</v>
      </c>
      <c r="F103" s="46">
        <f t="shared" si="1"/>
        <v>281973546.44000012</v>
      </c>
    </row>
    <row r="104" spans="1:91" ht="84.75" customHeight="1" x14ac:dyDescent="0.4">
      <c r="A104" s="45" t="s">
        <v>117</v>
      </c>
      <c r="B104" s="60" t="s">
        <v>144</v>
      </c>
      <c r="C104" s="43" t="s">
        <v>183</v>
      </c>
      <c r="D104" s="44"/>
      <c r="E104" s="44">
        <v>23000</v>
      </c>
      <c r="F104" s="46">
        <f t="shared" si="1"/>
        <v>281950546.44000012</v>
      </c>
    </row>
    <row r="105" spans="1:91" ht="67.5" customHeight="1" x14ac:dyDescent="0.4">
      <c r="A105" s="45" t="s">
        <v>117</v>
      </c>
      <c r="B105" s="60" t="s">
        <v>145</v>
      </c>
      <c r="C105" s="43" t="s">
        <v>198</v>
      </c>
      <c r="D105" s="44">
        <v>108587.31</v>
      </c>
      <c r="E105" s="44"/>
      <c r="F105" s="46">
        <f t="shared" si="1"/>
        <v>282059133.75000012</v>
      </c>
    </row>
    <row r="106" spans="1:91" ht="73.5" customHeight="1" x14ac:dyDescent="0.4">
      <c r="A106" s="45" t="s">
        <v>118</v>
      </c>
      <c r="B106" s="60" t="s">
        <v>146</v>
      </c>
      <c r="C106" s="43" t="s">
        <v>199</v>
      </c>
      <c r="D106" s="44">
        <v>142290.84</v>
      </c>
      <c r="E106" s="44"/>
      <c r="F106" s="46">
        <f t="shared" si="1"/>
        <v>282201424.59000009</v>
      </c>
    </row>
    <row r="107" spans="1:91" ht="67.5" customHeight="1" x14ac:dyDescent="0.4">
      <c r="A107" s="45" t="s">
        <v>119</v>
      </c>
      <c r="B107" s="60" t="s">
        <v>147</v>
      </c>
      <c r="C107" s="43" t="s">
        <v>200</v>
      </c>
      <c r="D107" s="44">
        <v>120980.57</v>
      </c>
      <c r="E107" s="44"/>
      <c r="F107" s="46">
        <f t="shared" si="1"/>
        <v>282322405.16000009</v>
      </c>
    </row>
    <row r="108" spans="1:91" ht="77.25" customHeight="1" x14ac:dyDescent="0.4">
      <c r="A108" s="45" t="s">
        <v>119</v>
      </c>
      <c r="B108" s="60" t="s">
        <v>148</v>
      </c>
      <c r="C108" s="43" t="s">
        <v>214</v>
      </c>
      <c r="D108" s="44"/>
      <c r="E108" s="44">
        <v>13227.19</v>
      </c>
      <c r="F108" s="46">
        <f t="shared" si="1"/>
        <v>282309177.97000009</v>
      </c>
    </row>
    <row r="109" spans="1:91" ht="81" customHeight="1" x14ac:dyDescent="0.4">
      <c r="A109" s="45" t="s">
        <v>119</v>
      </c>
      <c r="B109" s="60" t="s">
        <v>149</v>
      </c>
      <c r="C109" s="43" t="s">
        <v>240</v>
      </c>
      <c r="D109" s="44"/>
      <c r="E109" s="44">
        <v>1770</v>
      </c>
      <c r="F109" s="46">
        <f t="shared" si="1"/>
        <v>282307407.97000009</v>
      </c>
    </row>
    <row r="110" spans="1:91" ht="90.75" customHeight="1" x14ac:dyDescent="0.4">
      <c r="A110" s="45" t="s">
        <v>119</v>
      </c>
      <c r="B110" s="60" t="s">
        <v>150</v>
      </c>
      <c r="C110" s="43" t="s">
        <v>212</v>
      </c>
      <c r="D110" s="44"/>
      <c r="E110" s="44">
        <v>15177.48</v>
      </c>
      <c r="F110" s="46">
        <f t="shared" si="1"/>
        <v>282292230.49000007</v>
      </c>
    </row>
    <row r="111" spans="1:91" ht="77.25" customHeight="1" x14ac:dyDescent="0.4">
      <c r="A111" s="45" t="s">
        <v>119</v>
      </c>
      <c r="B111" s="60" t="s">
        <v>151</v>
      </c>
      <c r="C111" s="43" t="s">
        <v>211</v>
      </c>
      <c r="D111" s="44"/>
      <c r="E111" s="44">
        <v>88846.25</v>
      </c>
      <c r="F111" s="46">
        <f t="shared" si="1"/>
        <v>282203384.24000007</v>
      </c>
    </row>
    <row r="112" spans="1:91" ht="74.25" customHeight="1" x14ac:dyDescent="0.4">
      <c r="A112" s="45" t="s">
        <v>119</v>
      </c>
      <c r="B112" s="60" t="s">
        <v>152</v>
      </c>
      <c r="C112" s="43" t="s">
        <v>213</v>
      </c>
      <c r="D112" s="44"/>
      <c r="E112" s="44">
        <v>34148.269999999997</v>
      </c>
      <c r="F112" s="46">
        <f t="shared" si="1"/>
        <v>282169235.97000009</v>
      </c>
    </row>
    <row r="113" spans="1:6" ht="82.5" customHeight="1" x14ac:dyDescent="0.4">
      <c r="A113" s="45" t="s">
        <v>119</v>
      </c>
      <c r="B113" s="60" t="s">
        <v>153</v>
      </c>
      <c r="C113" s="43" t="s">
        <v>210</v>
      </c>
      <c r="D113" s="44"/>
      <c r="E113" s="44">
        <v>27000</v>
      </c>
      <c r="F113" s="46">
        <f t="shared" si="1"/>
        <v>282142235.97000009</v>
      </c>
    </row>
    <row r="114" spans="1:6" ht="105" customHeight="1" x14ac:dyDescent="0.4">
      <c r="A114" s="45" t="s">
        <v>119</v>
      </c>
      <c r="B114" s="60" t="s">
        <v>154</v>
      </c>
      <c r="C114" s="43" t="s">
        <v>209</v>
      </c>
      <c r="D114" s="44"/>
      <c r="E114" s="44">
        <v>25896.7</v>
      </c>
      <c r="F114" s="46">
        <f t="shared" si="1"/>
        <v>282116339.2700001</v>
      </c>
    </row>
    <row r="115" spans="1:6" ht="69" customHeight="1" x14ac:dyDescent="0.4">
      <c r="A115" s="45" t="s">
        <v>119</v>
      </c>
      <c r="B115" s="60" t="s">
        <v>148</v>
      </c>
      <c r="C115" s="43" t="s">
        <v>184</v>
      </c>
      <c r="D115" s="44"/>
      <c r="E115" s="44">
        <v>585.27</v>
      </c>
      <c r="F115" s="46">
        <f t="shared" si="1"/>
        <v>282115754.00000012</v>
      </c>
    </row>
    <row r="116" spans="1:6" ht="77.25" customHeight="1" x14ac:dyDescent="0.4">
      <c r="A116" s="45" t="s">
        <v>119</v>
      </c>
      <c r="B116" s="60" t="s">
        <v>150</v>
      </c>
      <c r="C116" s="43" t="s">
        <v>185</v>
      </c>
      <c r="D116" s="44"/>
      <c r="E116" s="44">
        <v>671.57</v>
      </c>
      <c r="F116" s="46">
        <f t="shared" si="1"/>
        <v>282115082.43000013</v>
      </c>
    </row>
    <row r="117" spans="1:6" ht="54.75" customHeight="1" x14ac:dyDescent="0.4">
      <c r="A117" s="45" t="s">
        <v>119</v>
      </c>
      <c r="B117" s="60" t="s">
        <v>155</v>
      </c>
      <c r="C117" s="43" t="s">
        <v>186</v>
      </c>
      <c r="D117" s="44"/>
      <c r="E117" s="44">
        <v>3931.25</v>
      </c>
      <c r="F117" s="46">
        <f t="shared" si="1"/>
        <v>282111151.18000013</v>
      </c>
    </row>
    <row r="118" spans="1:6" ht="56.25" customHeight="1" x14ac:dyDescent="0.4">
      <c r="A118" s="45" t="s">
        <v>119</v>
      </c>
      <c r="B118" s="60" t="s">
        <v>152</v>
      </c>
      <c r="C118" s="43" t="s">
        <v>187</v>
      </c>
      <c r="D118" s="44"/>
      <c r="E118" s="44">
        <v>10623.9</v>
      </c>
      <c r="F118" s="46">
        <f t="shared" si="1"/>
        <v>282100527.28000015</v>
      </c>
    </row>
    <row r="119" spans="1:6" ht="53.25" customHeight="1" x14ac:dyDescent="0.4">
      <c r="A119" s="45" t="s">
        <v>119</v>
      </c>
      <c r="B119" s="60" t="s">
        <v>153</v>
      </c>
      <c r="C119" s="43" t="s">
        <v>188</v>
      </c>
      <c r="D119" s="44"/>
      <c r="E119" s="44">
        <v>8400</v>
      </c>
      <c r="F119" s="46">
        <f t="shared" si="1"/>
        <v>282092127.28000015</v>
      </c>
    </row>
    <row r="120" spans="1:6" ht="79.5" customHeight="1" x14ac:dyDescent="0.4">
      <c r="A120" s="45" t="s">
        <v>119</v>
      </c>
      <c r="B120" s="60" t="s">
        <v>154</v>
      </c>
      <c r="C120" s="43" t="s">
        <v>189</v>
      </c>
      <c r="D120" s="44"/>
      <c r="E120" s="44">
        <v>2503.0300000000002</v>
      </c>
      <c r="F120" s="46">
        <f t="shared" si="1"/>
        <v>282089624.25000018</v>
      </c>
    </row>
    <row r="121" spans="1:6" ht="84.75" customHeight="1" x14ac:dyDescent="0.4">
      <c r="A121" s="45" t="s">
        <v>120</v>
      </c>
      <c r="B121" s="60" t="s">
        <v>156</v>
      </c>
      <c r="C121" s="43" t="s">
        <v>203</v>
      </c>
      <c r="D121" s="44">
        <v>147882.25</v>
      </c>
      <c r="E121" s="44"/>
      <c r="F121" s="46">
        <f t="shared" si="1"/>
        <v>282237506.50000018</v>
      </c>
    </row>
    <row r="122" spans="1:6" ht="83.25" customHeight="1" x14ac:dyDescent="0.4">
      <c r="A122" s="45" t="s">
        <v>121</v>
      </c>
      <c r="B122" s="60" t="s">
        <v>157</v>
      </c>
      <c r="C122" s="43" t="s">
        <v>202</v>
      </c>
      <c r="D122" s="44">
        <v>194653.53</v>
      </c>
      <c r="E122" s="44"/>
      <c r="F122" s="46">
        <f t="shared" si="1"/>
        <v>282432160.03000015</v>
      </c>
    </row>
    <row r="123" spans="1:6" ht="89.25" customHeight="1" x14ac:dyDescent="0.4">
      <c r="A123" s="45" t="s">
        <v>121</v>
      </c>
      <c r="B123" s="60" t="s">
        <v>158</v>
      </c>
      <c r="C123" s="43" t="s">
        <v>208</v>
      </c>
      <c r="D123" s="44"/>
      <c r="E123" s="44">
        <v>96255.43</v>
      </c>
      <c r="F123" s="46">
        <f t="shared" si="1"/>
        <v>282335904.60000014</v>
      </c>
    </row>
    <row r="124" spans="1:6" ht="76.5" customHeight="1" x14ac:dyDescent="0.4">
      <c r="A124" s="45" t="s">
        <v>121</v>
      </c>
      <c r="B124" s="60" t="s">
        <v>159</v>
      </c>
      <c r="C124" s="43" t="s">
        <v>207</v>
      </c>
      <c r="D124" s="44"/>
      <c r="E124" s="44">
        <v>16543.2</v>
      </c>
      <c r="F124" s="46">
        <f t="shared" si="1"/>
        <v>282319361.40000015</v>
      </c>
    </row>
    <row r="125" spans="1:6" ht="100.5" customHeight="1" x14ac:dyDescent="0.4">
      <c r="A125" s="45" t="s">
        <v>121</v>
      </c>
      <c r="B125" s="60" t="s">
        <v>160</v>
      </c>
      <c r="C125" s="43" t="s">
        <v>206</v>
      </c>
      <c r="D125" s="44"/>
      <c r="E125" s="44">
        <v>114900.66</v>
      </c>
      <c r="F125" s="46">
        <f t="shared" si="1"/>
        <v>282204460.74000013</v>
      </c>
    </row>
    <row r="126" spans="1:6" ht="73.5" customHeight="1" x14ac:dyDescent="0.4">
      <c r="A126" s="45" t="s">
        <v>121</v>
      </c>
      <c r="B126" s="60" t="s">
        <v>161</v>
      </c>
      <c r="C126" s="43" t="s">
        <v>241</v>
      </c>
      <c r="D126" s="44"/>
      <c r="E126" s="44">
        <v>114900.66</v>
      </c>
      <c r="F126" s="46">
        <f t="shared" si="1"/>
        <v>282089560.0800001</v>
      </c>
    </row>
    <row r="127" spans="1:6" ht="119.25" customHeight="1" x14ac:dyDescent="0.4">
      <c r="A127" s="45" t="s">
        <v>121</v>
      </c>
      <c r="B127" s="60" t="s">
        <v>162</v>
      </c>
      <c r="C127" s="43" t="s">
        <v>205</v>
      </c>
      <c r="D127" s="44"/>
      <c r="E127" s="44">
        <v>45192</v>
      </c>
      <c r="F127" s="46">
        <f t="shared" si="1"/>
        <v>282044368.0800001</v>
      </c>
    </row>
    <row r="128" spans="1:6" ht="106.5" customHeight="1" x14ac:dyDescent="0.4">
      <c r="A128" s="45" t="s">
        <v>121</v>
      </c>
      <c r="B128" s="60" t="s">
        <v>163</v>
      </c>
      <c r="C128" s="43" t="s">
        <v>204</v>
      </c>
      <c r="D128" s="44"/>
      <c r="E128" s="44">
        <v>63584.639999999999</v>
      </c>
      <c r="F128" s="46">
        <f t="shared" si="1"/>
        <v>281980783.44000012</v>
      </c>
    </row>
    <row r="129" spans="1:6" ht="78.75" customHeight="1" x14ac:dyDescent="0.4">
      <c r="A129" s="45" t="s">
        <v>121</v>
      </c>
      <c r="B129" s="60" t="s">
        <v>158</v>
      </c>
      <c r="C129" s="43" t="s">
        <v>190</v>
      </c>
      <c r="D129" s="44"/>
      <c r="E129" s="44">
        <v>4259.09</v>
      </c>
      <c r="F129" s="46">
        <f t="shared" si="1"/>
        <v>281976524.35000014</v>
      </c>
    </row>
    <row r="130" spans="1:6" ht="84.75" customHeight="1" x14ac:dyDescent="0.4">
      <c r="A130" s="45" t="s">
        <v>121</v>
      </c>
      <c r="B130" s="60" t="s">
        <v>159</v>
      </c>
      <c r="C130" s="43" t="s">
        <v>191</v>
      </c>
      <c r="D130" s="44"/>
      <c r="E130" s="44">
        <v>732</v>
      </c>
      <c r="F130" s="46">
        <f t="shared" si="1"/>
        <v>281975792.35000014</v>
      </c>
    </row>
    <row r="131" spans="1:6" ht="93" customHeight="1" x14ac:dyDescent="0.4">
      <c r="A131" s="45" t="s">
        <v>121</v>
      </c>
      <c r="B131" s="60" t="s">
        <v>160</v>
      </c>
      <c r="C131" s="43" t="s">
        <v>192</v>
      </c>
      <c r="D131" s="44"/>
      <c r="E131" s="44">
        <v>5084.1000000000004</v>
      </c>
      <c r="F131" s="46">
        <f t="shared" si="1"/>
        <v>281970708.25000012</v>
      </c>
    </row>
    <row r="132" spans="1:6" ht="72" customHeight="1" x14ac:dyDescent="0.4">
      <c r="A132" s="45" t="s">
        <v>121</v>
      </c>
      <c r="B132" s="60" t="s">
        <v>161</v>
      </c>
      <c r="C132" s="43" t="s">
        <v>193</v>
      </c>
      <c r="D132" s="44"/>
      <c r="E132" s="44">
        <v>5084.1000000000004</v>
      </c>
      <c r="F132" s="46">
        <f t="shared" si="1"/>
        <v>281965624.1500001</v>
      </c>
    </row>
    <row r="133" spans="1:6" ht="50.1" customHeight="1" x14ac:dyDescent="0.4">
      <c r="A133" s="45" t="s">
        <v>121</v>
      </c>
      <c r="B133" s="60" t="s">
        <v>162</v>
      </c>
      <c r="C133" s="43" t="s">
        <v>194</v>
      </c>
      <c r="D133" s="44"/>
      <c r="E133" s="44">
        <v>4368</v>
      </c>
      <c r="F133" s="46">
        <f t="shared" si="1"/>
        <v>281961256.1500001</v>
      </c>
    </row>
    <row r="134" spans="1:6" ht="50.1" customHeight="1" x14ac:dyDescent="0.4">
      <c r="A134" s="45" t="s">
        <v>121</v>
      </c>
      <c r="B134" s="60" t="s">
        <v>163</v>
      </c>
      <c r="C134" s="43" t="s">
        <v>195</v>
      </c>
      <c r="D134" s="44"/>
      <c r="E134" s="44">
        <v>15394.18</v>
      </c>
      <c r="F134" s="46">
        <f t="shared" si="1"/>
        <v>281945861.97000009</v>
      </c>
    </row>
    <row r="135" spans="1:6" ht="81" customHeight="1" x14ac:dyDescent="0.4">
      <c r="A135" s="45" t="s">
        <v>122</v>
      </c>
      <c r="B135" s="60" t="s">
        <v>164</v>
      </c>
      <c r="C135" s="43" t="s">
        <v>201</v>
      </c>
      <c r="D135" s="44">
        <v>185492.35</v>
      </c>
      <c r="E135" s="44"/>
      <c r="F135" s="46">
        <f t="shared" si="1"/>
        <v>282131354.32000011</v>
      </c>
    </row>
    <row r="136" spans="1:6" ht="54" hidden="1" customHeight="1" x14ac:dyDescent="0.4">
      <c r="A136" s="57"/>
      <c r="B136" s="61"/>
      <c r="C136" s="49"/>
      <c r="D136" s="48"/>
      <c r="E136" s="48"/>
      <c r="F136" s="46">
        <f t="shared" si="1"/>
        <v>282131354.32000011</v>
      </c>
    </row>
    <row r="137" spans="1:6" ht="50.1" hidden="1" customHeight="1" x14ac:dyDescent="0.4">
      <c r="A137" s="57"/>
      <c r="B137" s="61"/>
      <c r="C137" s="49"/>
      <c r="D137" s="48"/>
      <c r="E137" s="48"/>
      <c r="F137" s="46">
        <f t="shared" si="1"/>
        <v>282131354.32000011</v>
      </c>
    </row>
    <row r="138" spans="1:6" ht="81.75" hidden="1" customHeight="1" x14ac:dyDescent="0.4">
      <c r="A138" s="57"/>
      <c r="B138" s="61"/>
      <c r="C138" s="49"/>
      <c r="D138" s="48"/>
      <c r="E138" s="48"/>
      <c r="F138" s="46">
        <f t="shared" si="1"/>
        <v>282131354.32000011</v>
      </c>
    </row>
    <row r="139" spans="1:6" ht="50.1" hidden="1" customHeight="1" x14ac:dyDescent="0.4">
      <c r="A139" s="57"/>
      <c r="B139" s="52"/>
      <c r="C139" s="49"/>
      <c r="D139" s="48"/>
      <c r="E139" s="48"/>
      <c r="F139" s="46">
        <f t="shared" ref="F139:F161" si="2">+F138+D139-E139</f>
        <v>282131354.32000011</v>
      </c>
    </row>
    <row r="140" spans="1:6" ht="50.1" hidden="1" customHeight="1" x14ac:dyDescent="0.4">
      <c r="A140" s="57"/>
      <c r="B140" s="52"/>
      <c r="C140" s="49"/>
      <c r="D140" s="48"/>
      <c r="E140" s="48"/>
      <c r="F140" s="46">
        <f t="shared" si="2"/>
        <v>282131354.32000011</v>
      </c>
    </row>
    <row r="141" spans="1:6" ht="50.1" hidden="1" customHeight="1" x14ac:dyDescent="0.4">
      <c r="A141" s="57"/>
      <c r="B141" s="52"/>
      <c r="C141" s="49"/>
      <c r="D141" s="48"/>
      <c r="E141" s="48"/>
      <c r="F141" s="46">
        <f t="shared" si="2"/>
        <v>282131354.32000011</v>
      </c>
    </row>
    <row r="142" spans="1:6" ht="50.1" hidden="1" customHeight="1" x14ac:dyDescent="0.4">
      <c r="A142" s="57"/>
      <c r="B142" s="52"/>
      <c r="C142" s="49"/>
      <c r="D142" s="48"/>
      <c r="E142" s="48"/>
      <c r="F142" s="46">
        <f t="shared" si="2"/>
        <v>282131354.32000011</v>
      </c>
    </row>
    <row r="143" spans="1:6" ht="82.5" hidden="1" customHeight="1" x14ac:dyDescent="0.4">
      <c r="A143" s="57"/>
      <c r="B143" s="52"/>
      <c r="C143" s="49"/>
      <c r="D143" s="48"/>
      <c r="E143" s="48"/>
      <c r="F143" s="46">
        <f t="shared" si="2"/>
        <v>282131354.32000011</v>
      </c>
    </row>
    <row r="144" spans="1:6" ht="75" hidden="1" customHeight="1" x14ac:dyDescent="0.4">
      <c r="A144" s="45"/>
      <c r="B144" s="53"/>
      <c r="C144" s="43"/>
      <c r="D144" s="44"/>
      <c r="E144" s="44"/>
      <c r="F144" s="46">
        <f t="shared" si="2"/>
        <v>282131354.32000011</v>
      </c>
    </row>
    <row r="145" spans="1:6" ht="50.1" hidden="1" customHeight="1" x14ac:dyDescent="0.4">
      <c r="A145" s="45"/>
      <c r="B145" s="53"/>
      <c r="C145" s="43"/>
      <c r="D145" s="44"/>
      <c r="E145" s="44"/>
      <c r="F145" s="46">
        <f t="shared" si="2"/>
        <v>282131354.32000011</v>
      </c>
    </row>
    <row r="146" spans="1:6" ht="66.75" hidden="1" customHeight="1" x14ac:dyDescent="0.4">
      <c r="A146" s="45"/>
      <c r="B146" s="53"/>
      <c r="C146" s="43"/>
      <c r="D146" s="44"/>
      <c r="E146" s="44"/>
      <c r="F146" s="46">
        <f t="shared" si="2"/>
        <v>282131354.32000011</v>
      </c>
    </row>
    <row r="147" spans="1:6" ht="50.1" hidden="1" customHeight="1" x14ac:dyDescent="0.4">
      <c r="A147" s="45"/>
      <c r="B147" s="53"/>
      <c r="C147" s="43"/>
      <c r="D147" s="44"/>
      <c r="E147" s="44"/>
      <c r="F147" s="46">
        <f t="shared" si="2"/>
        <v>282131354.32000011</v>
      </c>
    </row>
    <row r="148" spans="1:6" ht="50.1" hidden="1" customHeight="1" x14ac:dyDescent="0.4">
      <c r="A148" s="45"/>
      <c r="B148" s="53"/>
      <c r="C148" s="43"/>
      <c r="D148" s="44"/>
      <c r="E148" s="44"/>
      <c r="F148" s="46">
        <f t="shared" si="2"/>
        <v>282131354.32000011</v>
      </c>
    </row>
    <row r="149" spans="1:6" ht="50.1" hidden="1" customHeight="1" x14ac:dyDescent="0.4">
      <c r="A149" s="45"/>
      <c r="B149" s="53"/>
      <c r="C149" s="43"/>
      <c r="D149" s="44"/>
      <c r="E149" s="44"/>
      <c r="F149" s="46">
        <f t="shared" si="2"/>
        <v>282131354.32000011</v>
      </c>
    </row>
    <row r="150" spans="1:6" ht="50.1" hidden="1" customHeight="1" x14ac:dyDescent="0.4">
      <c r="A150" s="45"/>
      <c r="B150" s="53"/>
      <c r="C150" s="43"/>
      <c r="D150" s="44"/>
      <c r="E150" s="44"/>
      <c r="F150" s="46">
        <f t="shared" si="2"/>
        <v>282131354.32000011</v>
      </c>
    </row>
    <row r="151" spans="1:6" ht="50.1" hidden="1" customHeight="1" x14ac:dyDescent="0.4">
      <c r="A151" s="45"/>
      <c r="B151" s="53"/>
      <c r="C151" s="43"/>
      <c r="D151" s="44"/>
      <c r="E151" s="44"/>
      <c r="F151" s="46">
        <f t="shared" si="2"/>
        <v>282131354.32000011</v>
      </c>
    </row>
    <row r="152" spans="1:6" ht="50.1" hidden="1" customHeight="1" x14ac:dyDescent="0.4">
      <c r="A152" s="45"/>
      <c r="B152" s="53"/>
      <c r="C152" s="43"/>
      <c r="D152" s="44"/>
      <c r="E152" s="44"/>
      <c r="F152" s="46">
        <f t="shared" si="2"/>
        <v>282131354.32000011</v>
      </c>
    </row>
    <row r="153" spans="1:6" ht="50.1" hidden="1" customHeight="1" x14ac:dyDescent="0.4">
      <c r="A153" s="45"/>
      <c r="B153" s="53"/>
      <c r="C153" s="43"/>
      <c r="D153" s="44"/>
      <c r="E153" s="44"/>
      <c r="F153" s="46">
        <f t="shared" si="2"/>
        <v>282131354.32000011</v>
      </c>
    </row>
    <row r="154" spans="1:6" ht="50.1" hidden="1" customHeight="1" x14ac:dyDescent="0.4">
      <c r="A154" s="45"/>
      <c r="B154" s="53"/>
      <c r="C154" s="43"/>
      <c r="D154" s="44"/>
      <c r="E154" s="44"/>
      <c r="F154" s="46">
        <f t="shared" si="2"/>
        <v>282131354.32000011</v>
      </c>
    </row>
    <row r="155" spans="1:6" ht="50.1" hidden="1" customHeight="1" x14ac:dyDescent="0.4">
      <c r="A155" s="45"/>
      <c r="B155" s="53"/>
      <c r="C155" s="43"/>
      <c r="D155" s="44"/>
      <c r="E155" s="44"/>
      <c r="F155" s="46">
        <f t="shared" si="2"/>
        <v>282131354.32000011</v>
      </c>
    </row>
    <row r="156" spans="1:6" ht="50.1" hidden="1" customHeight="1" x14ac:dyDescent="0.4">
      <c r="A156" s="45"/>
      <c r="B156" s="53"/>
      <c r="C156" s="43"/>
      <c r="D156" s="44"/>
      <c r="E156" s="44"/>
      <c r="F156" s="46">
        <f t="shared" si="2"/>
        <v>282131354.32000011</v>
      </c>
    </row>
    <row r="157" spans="1:6" ht="50.1" hidden="1" customHeight="1" x14ac:dyDescent="0.4">
      <c r="A157" s="45"/>
      <c r="B157" s="53"/>
      <c r="C157" s="43"/>
      <c r="D157" s="44"/>
      <c r="E157" s="44"/>
      <c r="F157" s="46">
        <f t="shared" si="2"/>
        <v>282131354.32000011</v>
      </c>
    </row>
    <row r="158" spans="1:6" ht="50.1" hidden="1" customHeight="1" x14ac:dyDescent="0.4">
      <c r="A158" s="45"/>
      <c r="B158" s="53"/>
      <c r="C158" s="43"/>
      <c r="D158" s="44"/>
      <c r="E158" s="44"/>
      <c r="F158" s="46">
        <f t="shared" si="2"/>
        <v>282131354.32000011</v>
      </c>
    </row>
    <row r="159" spans="1:6" ht="50.1" hidden="1" customHeight="1" x14ac:dyDescent="0.4">
      <c r="A159" s="45"/>
      <c r="B159" s="53"/>
      <c r="C159" s="43"/>
      <c r="D159" s="44"/>
      <c r="E159" s="44"/>
      <c r="F159" s="46">
        <f t="shared" si="2"/>
        <v>282131354.32000011</v>
      </c>
    </row>
    <row r="160" spans="1:6" ht="50.1" hidden="1" customHeight="1" x14ac:dyDescent="0.4">
      <c r="A160" s="45"/>
      <c r="B160" s="53"/>
      <c r="C160" s="43"/>
      <c r="D160" s="44"/>
      <c r="E160" s="44"/>
      <c r="F160" s="46">
        <f t="shared" si="2"/>
        <v>282131354.32000011</v>
      </c>
    </row>
    <row r="161" spans="1:6" ht="50.1" hidden="1" customHeight="1" x14ac:dyDescent="0.4">
      <c r="A161" s="45"/>
      <c r="B161" s="53"/>
      <c r="C161" s="43"/>
      <c r="D161" s="44"/>
      <c r="E161" s="44"/>
      <c r="F161" s="46">
        <f t="shared" si="2"/>
        <v>282131354.32000011</v>
      </c>
    </row>
    <row r="162" spans="1:6" ht="50.1" hidden="1" customHeight="1" x14ac:dyDescent="0.4">
      <c r="A162" s="50"/>
      <c r="B162" s="54"/>
      <c r="C162" s="32"/>
      <c r="D162" s="33"/>
      <c r="E162" s="33"/>
      <c r="F162" s="31">
        <f t="shared" ref="F162:F167" si="3">+F161+D162-E162</f>
        <v>282131354.32000011</v>
      </c>
    </row>
    <row r="163" spans="1:6" ht="50.1" hidden="1" customHeight="1" x14ac:dyDescent="0.4">
      <c r="A163" s="51"/>
      <c r="B163" s="55"/>
      <c r="C163" s="34"/>
      <c r="D163" s="33"/>
      <c r="E163" s="33"/>
      <c r="F163" s="31">
        <f t="shared" si="3"/>
        <v>282131354.32000011</v>
      </c>
    </row>
    <row r="164" spans="1:6" ht="50.1" hidden="1" customHeight="1" x14ac:dyDescent="0.4">
      <c r="A164" s="51"/>
      <c r="B164" s="55"/>
      <c r="C164" s="34"/>
      <c r="D164" s="33"/>
      <c r="E164" s="33"/>
      <c r="F164" s="31">
        <f t="shared" si="3"/>
        <v>282131354.32000011</v>
      </c>
    </row>
    <row r="165" spans="1:6" ht="50.1" hidden="1" customHeight="1" x14ac:dyDescent="0.4">
      <c r="A165" s="51"/>
      <c r="B165" s="55"/>
      <c r="C165" s="34"/>
      <c r="D165" s="33"/>
      <c r="E165" s="33"/>
      <c r="F165" s="31">
        <f t="shared" si="3"/>
        <v>282131354.32000011</v>
      </c>
    </row>
    <row r="166" spans="1:6" ht="50.1" hidden="1" customHeight="1" x14ac:dyDescent="0.4">
      <c r="A166" s="51"/>
      <c r="B166" s="55"/>
      <c r="C166" s="34"/>
      <c r="D166" s="33"/>
      <c r="E166" s="33"/>
      <c r="F166" s="31">
        <f t="shared" si="3"/>
        <v>282131354.32000011</v>
      </c>
    </row>
    <row r="167" spans="1:6" ht="50.1" hidden="1" customHeight="1" x14ac:dyDescent="0.4">
      <c r="A167" s="51"/>
      <c r="B167" s="55"/>
      <c r="C167" s="34"/>
      <c r="D167" s="33"/>
      <c r="E167" s="33"/>
      <c r="F167" s="31">
        <f t="shared" si="3"/>
        <v>282131354.32000011</v>
      </c>
    </row>
    <row r="168" spans="1:6" ht="50.1" customHeight="1" x14ac:dyDescent="0.35">
      <c r="A168" s="58"/>
      <c r="B168" s="38"/>
      <c r="C168" s="39" t="s">
        <v>7</v>
      </c>
      <c r="D168" s="40">
        <f>SUM(D9:D167)</f>
        <v>49742035.599999994</v>
      </c>
      <c r="E168" s="40">
        <f>SUM(E9:E167)</f>
        <v>52471755.580000021</v>
      </c>
      <c r="F168" s="35">
        <f>+F167</f>
        <v>282131354.32000011</v>
      </c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0" type="noConversion"/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NOVIEMBRE 2021</vt:lpstr>
      <vt:lpstr>Sheet1</vt:lpstr>
      <vt:lpstr>'NOVIEMBRE 2021'!Print_Area</vt:lpstr>
      <vt:lpstr>'NOVIEMBRE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2021-08-17T17:04:28Z</cp:lastPrinted>
  <dcterms:created xsi:type="dcterms:W3CDTF">2006-07-11T17:39:34Z</dcterms:created>
  <dcterms:modified xsi:type="dcterms:W3CDTF">2021-12-07T15:23:25Z</dcterms:modified>
</cp:coreProperties>
</file>