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ennifer_gomez\Desktop\oct-fin\"/>
    </mc:Choice>
  </mc:AlternateContent>
  <xr:revisionPtr revIDLastSave="0" documentId="8_{23D72366-90E8-459A-831D-DBD781E2F3F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1" sheetId="11" r:id="rId1"/>
    <sheet name="Sheet1" sheetId="12" state="hidden" r:id="rId2"/>
  </sheets>
  <definedNames>
    <definedName name="_xlnm.Print_Area" localSheetId="0">'OCTUBRE 2021'!$A$1:$F$169</definedName>
    <definedName name="_xlnm.Print_Titles" localSheetId="0">'OCTUBRE 2021'!$6:$8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E168" i="11" l="1"/>
  <c r="D168" i="11"/>
  <c r="F162" i="11" l="1"/>
  <c r="F163" i="11" s="1"/>
  <c r="F164" i="11" s="1"/>
  <c r="F165" i="11" s="1"/>
  <c r="F166" i="11" s="1"/>
  <c r="F167" i="11" s="1"/>
  <c r="F168" i="11" s="1"/>
</calcChain>
</file>

<file path=xl/sharedStrings.xml><?xml version="1.0" encoding="utf-8"?>
<sst xmlns="http://schemas.openxmlformats.org/spreadsheetml/2006/main" count="432" uniqueCount="259">
  <si>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</si>
  <si>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</si>
  <si>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</si>
  <si>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</si>
  <si>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</si>
  <si>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</si>
  <si>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</si>
  <si>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</si>
  <si>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</si>
  <si>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</si>
  <si>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</si>
  <si>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</si>
  <si>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</si>
  <si>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</si>
  <si>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</si>
  <si>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</si>
  <si>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</si>
  <si>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</si>
  <si>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</si>
  <si>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</si>
  <si>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</si>
  <si>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</si>
  <si>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</si>
  <si>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</si>
  <si>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</si>
  <si>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</si>
  <si>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</si>
  <si>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</si>
  <si>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</si>
  <si>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</si>
  <si>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</si>
  <si>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</si>
  <si>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</si>
  <si>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</si>
  <si>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</si>
  <si>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</si>
  <si>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</si>
  <si>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31  de octubre  del 2021</t>
  </si>
  <si>
    <t>13/10/21</t>
  </si>
  <si>
    <t>14/10/21</t>
  </si>
  <si>
    <t>15/10/21</t>
  </si>
  <si>
    <t>13303</t>
  </si>
  <si>
    <t>13304</t>
  </si>
  <si>
    <t>13305</t>
  </si>
  <si>
    <t>LIB. #2846-1</t>
  </si>
  <si>
    <t>LIB. #2883-1</t>
  </si>
  <si>
    <t>LIB. #2885-1</t>
  </si>
  <si>
    <t>LIB. #2887-1</t>
  </si>
  <si>
    <t>13306</t>
  </si>
  <si>
    <t>13307</t>
  </si>
  <si>
    <t>LIB. #2895-1</t>
  </si>
  <si>
    <t>LIB. #2890-1</t>
  </si>
  <si>
    <t>13311</t>
  </si>
  <si>
    <t>LIB. #2770-1</t>
  </si>
  <si>
    <t>13312</t>
  </si>
  <si>
    <t>LIB. #2917-1</t>
  </si>
  <si>
    <t>LIB. #2918-1</t>
  </si>
  <si>
    <t>13313</t>
  </si>
  <si>
    <t>13315</t>
  </si>
  <si>
    <t>13316</t>
  </si>
  <si>
    <t>LIB. #2886-1</t>
  </si>
  <si>
    <t>13317</t>
  </si>
  <si>
    <t>PAGO A TRAVES DEL SIGEF (ISR 5%  DE PROVEEDORES DEL ESTADO) LIBRAMIENTO NO. 2846-1, FACTURA PROVEEDOR CONSORCIO ENERGETICO PUNTA CANA MACAO, S. A..-</t>
  </si>
  <si>
    <t>PAGO A TRAVES DEL SIGEF (ISR 5% Y 30% DE ITBIS  DE PROVEEDORES DEL ESTADO) LIBRAMIENTO NO. 2883-1, FACTURA PROVEEDOR MULTICOMPUTOS, SRL..-</t>
  </si>
  <si>
    <t>PAGO A TRAVES DEL SIGEF (ISR 5%   DE PROVEEDORES DEL ESTADO) LIBRAMIENTO NO. 2885-1, FACTURA PROVEEDOR EDITORA DEL CARIBE, C. POR A..-</t>
  </si>
  <si>
    <t>PAGO A TRAVES DEL SIGEF (ISR 10% Y 100% DE  ITBIS   DE PROVEEDORES DEL ESTADO) LIBRAMIENTO NO. 2887-1, FACTURA PROVEEDOR NATIVIDAD REYNOSO CASTILLO..-</t>
  </si>
  <si>
    <t>PAGO A TRAVES DEL SIGEF (ISR 5%  DE PROVEEDORES DEL ESTADO) LIBRAMIENTO NO. 2895-1, FACTURA PROVEEDOR AGUA PLANETA AZUL, C. POR A..-</t>
  </si>
  <si>
    <t>PAGO A TRAVES DEL SIGEF (ISR 5%  DE PROVEEDORES DEL ESTADO) LIBRAMIENTO NO. 2890-1, FACTURA PROVEEDOR YSOLINA, SRL..-</t>
  </si>
  <si>
    <t>PAGO A TRAVES DEL SIGEF (ISR 5%  DE PROVEEDORES DEL ESTADO) LIBRAMIENTO NO. 2770-1, FACTURA PROVEEDOR OMEGA TECH, S.A..-</t>
  </si>
  <si>
    <t>PAGO A TRAVES DEL SIGEF (ISR 5%  DE PROVEEDORES DEL ESTADO) LIBRAMIENTO NO. 2917-1, FACTURA PROVEEDOR MAXIBODEGAS EOP DEL CARIBE, SRL..-</t>
  </si>
  <si>
    <t>PAGO A TRAVES DEL SIGEF (ISR 5%  DE PROVEEDORES DEL ESTADO) LIBRAMIENTO NO. 2918-1, FACTURA PROVEEDOR BROTHERS RSR SUPPLY OFFICES, SRL..-</t>
  </si>
  <si>
    <t>PAGO A TRAVES DEL SIGEF (ISR 5%  DE PROVEEDORES DEL ESTADO) LIBRAMIENTO NO. 2886-1, FACTURA PROVEEDOR SOLUCIONES GLOBALES JM, S. A..-</t>
  </si>
  <si>
    <t>P/REG. DEPOSITO POR CONCEPTO DE COMISION RECIBIDA SEGUN LEY 13-20 ARTICULO 28, PARRAFO 1, CORRESPONDIENTE A LA DISPERSION DE FECHA 01/10/2021.-</t>
  </si>
  <si>
    <t>P/REG. DEPOSITO POR CONCEPTO DE COMISION RECIBIDA SEGUN LEY 13-20 ARTICULO 28, PARRAFO 1, CORRESPONDIENTE A LA DISPERSION DE FECHA 04/10/2021.-</t>
  </si>
  <si>
    <t>P/REG. DEPOSITO POR CONCEPTO DE COMISION RECIBIDA SEGUN LEY 13-20 ARTICULO 28, PARRAFO 1, CORRESPONDIENTE A LA DISPERSION DE FECHA 05/10/2021.-</t>
  </si>
  <si>
    <t>P/REG. DEPOSITO POR CONCEPTO DE COMISION RECIBIDA SEGUN LEY 13-20 ARTICULO 28, PARRAFO 1, CORRESPONDIENTE A LA DISPERSION DE FECHA 06/10/2021.-</t>
  </si>
  <si>
    <t>P/REG. DEPOSITO POR CONCEPTO DE COMISION RECIBIDA SEGUN LEY 13-20 ARTICULO 28, PARRAFO 1, CORRESPONDIENTE A LA DISPERSION DE FECHA 07/10/2021.-</t>
  </si>
  <si>
    <t>P/REG. DEPOSITO POR CONCEPTO DE COMISION RECIBIDA SEGUN LEY 13-20 ARTICULO 28, PARRAFO 1, CORRESPONDIENTE A LA DISPERSION DE FECHA 08/10/2021.-</t>
  </si>
  <si>
    <t>P/REG. DEPOSITO POR CONCEPTO DE COMISION RECIBIDA SEGUN LEY 13-20 ARTICULO 28, PARRAFO 1, CORRESPONDIENTE A LA DISPERSION DE FECHA 11/10/2021.-</t>
  </si>
  <si>
    <t>P/REG. DEPOSITO POR CONCEPTO DE COMISION RECIBIDA SEGUN LEY 13-20 ARTICULO 28, PARRAFO 1, CORRESPONDIENTE A LA DISPERSION DE FECHA 12/10/2021.-</t>
  </si>
  <si>
    <t>P/REG. DEPOSITO POR CONCEPTO DE COMISION RECIBIDA SEGUN LEY 13-20 ARTICULO 28, PARRAFO 1, CORRESPONDIENTE A LA DISPERSION DE FECHA 13/10/2021.-</t>
  </si>
  <si>
    <t>P/REG. DEPOSITO POR CONCEPTO DE COMISION RECIBIDA SEGUN LEY 13-20 ARTICULO 28, PARRAFO 1, CORRESPONDIENTE A LA DISPERSION DE FECHA 14/10/2021.-</t>
  </si>
  <si>
    <t>P/REG. DEPOSITO POR CONCEPTO DE COMISION RECIBIDA SEGUN LEY 13-20 ARTICULO 28, PARRAFO 1, CORRESPONDIENTE A LA DISPERSION DE FECHA 15/10/2021.-</t>
  </si>
  <si>
    <t>(SOLUCIONES GLOBALES) Pago factura #B1500000159, por concepto de 80%, por adquisición de licencias Microsoft Windows Svr, licencias de Oracle Database Multitenat licencia, licencia Oracle Database Enterprise Edition y Licencia Solarwinds Dameware , para uso de la TSS, según contrato COM-0721-02 Anexo.</t>
  </si>
  <si>
    <t>(BROTHER RSR SUPPLY OFFICES, SRL) Pago factura #B1500000680, por concepto de adquisión de artículos de limpieza e higiene, para uso común de la TSS, según orden de compra #TSS-2021-00117</t>
  </si>
  <si>
    <t>(MAXI BODEGAS) Pago  factura #B1500000830, por concepto de compra de (30) lanillas de microfibra, para uso de la TSS, según orden de compra #TSS-2021-00118</t>
  </si>
  <si>
    <t>(Omega Tech, S.A.) Pago  factura #B1500011854, por concepto de adquisición de 4 licencias Electronica Microsoft SQL Server Standard Core, para uso de la TSS, según contrato No. C</t>
  </si>
  <si>
    <t>(YSOLINA, SRL) Pago factura #B1500000007, por concepto de compra (5) paquetes de filtros de cafetera, para uso de la TSS, según orden de compra #TSS-2021-00119</t>
  </si>
  <si>
    <t>(AGUA PLANETA AZUL, S.A.) Pago  factura #B1500094770 por concepto de compra de 45 botellones de agua de 5 galones, para uso común de la TSS, según orden de compra No. TSS-2020-00142 .</t>
  </si>
  <si>
    <t>(Natividad Reynoso Castillo) Pago  factura #B1500000095 por concepto de alquiler local comercial No. 2 de la Plaza Reynoso (Oficina Regional Bávaro), corresp. al mes de septiembre 2021</t>
  </si>
  <si>
    <t>(Editora Del Caribe, C. Por A.) Pago  factura # B1500003220, por concepto de publicación aviso en prensa “Licitación pública los dias 26-27/08/2021 y “convocatoria a alquiler de local comercial” los días 2-3/09/2021, según orden de compra #TSS-2021-00041</t>
  </si>
  <si>
    <t>(Consorcio Energetico Punta Cana Macao) Pago  factura #B1500009134, por concepto de servicios energía eléctrica Oficina Regional Bávaro, correspondiente al periodo del 07/08/2021 al 07/09/2021.-</t>
  </si>
  <si>
    <t>(Multicomputos) Pago factura #B1500000877, por concepto de Renovación Soporte Forticare, desde 27/08/2021 hasta 10/09/2022. Según orden de compra No. TSS-2021-00110.-</t>
  </si>
  <si>
    <t>18/10/21</t>
  </si>
  <si>
    <t>19/10/21</t>
  </si>
  <si>
    <t>20/10/21</t>
  </si>
  <si>
    <t>21/10/21</t>
  </si>
  <si>
    <t>22/10/21</t>
  </si>
  <si>
    <t>25/10/21</t>
  </si>
  <si>
    <t>26/10/21</t>
  </si>
  <si>
    <t>27/10/21</t>
  </si>
  <si>
    <t>28/10/21</t>
  </si>
  <si>
    <t>29/10/21</t>
  </si>
  <si>
    <t>13318</t>
  </si>
  <si>
    <t>13319</t>
  </si>
  <si>
    <t>13320</t>
  </si>
  <si>
    <t>LIB. #2967-1</t>
  </si>
  <si>
    <t>13321</t>
  </si>
  <si>
    <t>LIB. #3201-1</t>
  </si>
  <si>
    <t>LIB. #3203-1</t>
  </si>
  <si>
    <t>LIB. #3205-1</t>
  </si>
  <si>
    <t>LIB. #3207-1</t>
  </si>
  <si>
    <t>LIB. #3211-1</t>
  </si>
  <si>
    <t>LIB. #3209-1</t>
  </si>
  <si>
    <t>13322</t>
  </si>
  <si>
    <t>LIB. # 3237-1</t>
  </si>
  <si>
    <t>LIB. # 3239-1</t>
  </si>
  <si>
    <t>LIB. #3018-1</t>
  </si>
  <si>
    <t>LIB. #3019-1</t>
  </si>
  <si>
    <t>LIB. #3021-1</t>
  </si>
  <si>
    <t>LIB. #3022-1</t>
  </si>
  <si>
    <t>LIB. #3023-1</t>
  </si>
  <si>
    <t>LIB. #3024-1</t>
  </si>
  <si>
    <t>LIB. #3037-1</t>
  </si>
  <si>
    <t>LIB. #3039-1</t>
  </si>
  <si>
    <t>LIB. #3040-1</t>
  </si>
  <si>
    <t>LIB. #3041-1</t>
  </si>
  <si>
    <t>LIB. #3042-1</t>
  </si>
  <si>
    <t>LIB. #3043-1</t>
  </si>
  <si>
    <t>LIB. #3044-1</t>
  </si>
  <si>
    <t>13323</t>
  </si>
  <si>
    <t>13328</t>
  </si>
  <si>
    <t>TRANSF.# 00007</t>
  </si>
  <si>
    <t>LIB. #3083-1</t>
  </si>
  <si>
    <t>LIB. #3084-1</t>
  </si>
  <si>
    <t>LIB. #3085-1</t>
  </si>
  <si>
    <t>LIB. #3086-1</t>
  </si>
  <si>
    <t>LIB. #3090-1</t>
  </si>
  <si>
    <t>LIB. #3097-1</t>
  </si>
  <si>
    <t>LIB. #3099-1</t>
  </si>
  <si>
    <t>LIB. #3100-1</t>
  </si>
  <si>
    <t>LIB. #3102-1</t>
  </si>
  <si>
    <t>LIB. #3103-1</t>
  </si>
  <si>
    <t>LIB. #3088-1</t>
  </si>
  <si>
    <t>13329</t>
  </si>
  <si>
    <t>LIB. #3102-01</t>
  </si>
  <si>
    <t>LIB. #3096-1</t>
  </si>
  <si>
    <t>LIB. #3163-1</t>
  </si>
  <si>
    <t>LIB. #3164-1</t>
  </si>
  <si>
    <t>13330</t>
  </si>
  <si>
    <t>LIB. #3165-1</t>
  </si>
  <si>
    <t>LIB. #3167-1</t>
  </si>
  <si>
    <t>LIB. #3168-1</t>
  </si>
  <si>
    <t>LIB. #3176-1</t>
  </si>
  <si>
    <t>LIB. #3169-1</t>
  </si>
  <si>
    <t>LIB. #3170-1</t>
  </si>
  <si>
    <t>LIB. #3173-1</t>
  </si>
  <si>
    <t>LIB. #3171-1</t>
  </si>
  <si>
    <t>LIB. #3177-1</t>
  </si>
  <si>
    <t>LIB. #3174-1</t>
  </si>
  <si>
    <t>LIB. #3175-1</t>
  </si>
  <si>
    <t>LIB. #3192-1</t>
  </si>
  <si>
    <t>LIB. #3193-1</t>
  </si>
  <si>
    <t>13332</t>
  </si>
  <si>
    <t>P/REG. LIB. #3201-1, POR CONCEPTO DE NOMINA PERSONAL FIJO,  CORRESPONDIENTE AL MES DE OCTUBRE/2021</t>
  </si>
  <si>
    <t>P/REG. LIB. #3203-1, POR CONCEPTO DE NOMINA CONTRATADOS TEMPORERO,  CORRESPONDIENTE AL MES DE OCTUBRE 2021, S/ANEXOS.</t>
  </si>
  <si>
    <t>P/REG. LIB. #3205-1, POR CONCEPTO DE NOMINA PERSONAL PERIODO PROBATORIO, CORRESPONDIENTE AL MES DE OCTUBRE 2021, S/ANEXOS.</t>
  </si>
  <si>
    <t>P/REG. LIB. #3207-1, POR CONCEPTO DE NOMINA COMPENSACION MILITAR, CORRESPONDIENTE AL MES DE OCTUBRE/2021, S/ANEXOS.-</t>
  </si>
  <si>
    <t>P/REG. LIB. #3211-1, POR CONCEPTO DE NOMINA PERSONAL CARACTER EVENTUAL,  CORRESPONDIENTE AL MES DE OCTUBRE /2021, S/ANEXOS.</t>
  </si>
  <si>
    <t>P/REG. LIB. #3209-1, POR CONCEPTO DE NOMINA PERSONAL EN TRAMITE DE PENSION, CORRESPONDIENTE AL MES DE OCTUBRE/2021, S/ANEXOS.-</t>
  </si>
  <si>
    <t>P/REG. LIB. #3237-1, POR CONCEPTO DE NOMINA COMPENSACION ALIMENTICIA,  CORRESPONDIENTE AL MES DE OCTUBRE /2021, S/ANEXOS.</t>
  </si>
  <si>
    <t>P/REG. LIB. #3239-1, POR CONCEPTO DE NOMINA COMPENSACION PRIMA DE TRANSPORTE, CORRESPONDIENTE AL MES DE OCTUBRE /2021, S/ANEXOS.</t>
  </si>
  <si>
    <t>PAGO A TRAVES DEL SIGEF (ISR 5%  DE PROVEEDORES DEL ESTADO) LIBRAMIENTO NO. 3018-1, FACTURA PROVEEDOR EDESUR DOMINICANA, S. A..-</t>
  </si>
  <si>
    <t>PAGO A TRAVES DEL SIGEF (ISR 5%  DE PROVEEDORES DEL ESTADO) LIBRAMIENTO NO. 3019-1, FACTURA PROVEEDOR EDUARDO MANRIQUE &amp; ASOCIADOS,-</t>
  </si>
  <si>
    <t>PAGO A TRAVES DEL SIGEF (ISR 5%  DE PROVEEDORES DEL ESTADO) LIBRAMIENTO NO. 3021-1, FACTURA PROVEEDOR CASA DO¥A MARCIA, CADOMA, SRL</t>
  </si>
  <si>
    <t>PAGO A TRAVES DEL SIGEF (ISR 5%  DE PROVEEDORES DEL ESTADO) LIBRAMIENTO NO. 3024-1, FACTURA PROVEEDOR ENVIO EXPRESO DWN, SRL</t>
  </si>
  <si>
    <t>PAGO A TRAVES DEL SIGEF (ISR 5%  DE PROVEEDORES DEL ESTADO) LIBRAMIENTO NO. 3037-1, FACTURA PROVEEDOR SEGUROS RESERVAS, S. A.</t>
  </si>
  <si>
    <t>PAGO A TRAVES DEL SIGEF (ISR 5% Y 30% DEL ITBIS  DE PROVEEDORES DEL ESTADO) LIBRAMIENTO NO. 3039-1, FACTURA PROVEEDOR EDUARDO MANRIQUE &amp; ASOCIADOS, SRL.</t>
  </si>
  <si>
    <t>PAGO A TRAVES DEL SIGEF (ISR 5% Y 30% DEL ITBIS  DE PROVEEDORES DEL ESTADO) LIBRAMIENTO NO. 3040-1, FACTURA PROVEEDOR EDUARDO MANRIQUE &amp; ASOCIADOS, SRL.</t>
  </si>
  <si>
    <t>PAGO A TRAVES DEL SIGEF (ISR 5% Y 30% DEL ITBIS  DE PROVEEDORES DEL ESTADO) LIBRAMIENTO NO. 3041-1, FACTURA PROVEEDOR EDUARDO MANRIQUE &amp; ASOCIADOS, SRL.</t>
  </si>
  <si>
    <t>PAGO A TRAVES DEL SIGEF (ISR 5% Y 30% DEL ITBIS  DE PROVEEDORES DEL ESTADO) LIBRAMIENTO NO. 3042-1, FACTURA PROVEEDOR EDUARDO MANRIQUE &amp; ASOCIADOS, SRL.</t>
  </si>
  <si>
    <t>PAGO A TRAVES DEL SIGEF (ISR 5%  DE PROVEEDORES DEL ESTADO) LIBRAMIENTO NO. 3043-1, FACTURA PROVEEDOR EDUARDO MANRIQUE &amp; ASOCIADOS, SRL.</t>
  </si>
  <si>
    <t>PAGO A TRAVES DEL SIGEF (ISR 5%  DE PROVEEDORES DEL ESTADO) LIBRAMIENTO NO. 3044-1, FACTURA PROVEEDOR EDUARDO MANRIQUE &amp; ASOCIADOS, SRL.</t>
  </si>
  <si>
    <t>P/REG. DEPOSITO CORRESPONDIENTE A TRANSFERENCIA NO. 00007, POR CONCEPTO DE   FONDOS ANTICIPOS FINANCIEROS RES. 022-2021.-</t>
  </si>
  <si>
    <t>PAGO A TRAVES DEL SIGEF (ISR 5%  DE PROVEEDORES DEL ESTADO) LIBRAMIENTO NO. 3083-1, FACTURA PROVEEDOR FL&amp;M COMERCIAL, SRL-</t>
  </si>
  <si>
    <t>PAGO A TRAVES DEL SIGEF (ISR 5%  DE PROVEEDORES DEL ESTADO) LIBRAMIENTO NO. 3084-1, FACTURA PROVEEDOR EDITORA DEL CARIBE, C POR A-</t>
  </si>
  <si>
    <t>PAGO A TRAVES DEL SIGEF (ISR 5%  DE PROVEEDORES DEL ESTADO) LIBRAMIENTO NO. 3085-1, FACTURA PROVEEDOR EDITORA LISTIN DIARIO, S. A.-</t>
  </si>
  <si>
    <t>PAGO A TRAVES DEL SIGEF (ISR 5%  DE PROVEEDORES DEL ESTADO) LIBRAMIENTO NO. 3086-1, FACTURA PROVEEDOR EDITORA LISTIN DIARIO, S. A.-</t>
  </si>
  <si>
    <t>PAGO A TRAVES DEL SIGEF (ISR 5%  DE PROVEEDORES DEL ESTADO) LIBRAMIENTO NO. 3088-1, FACTURA PROVEEDOR SEGUROS RESERVAS, S. A.-</t>
  </si>
  <si>
    <t>PAGO A TRAVES DEL SIGEF (ISR 5% Y 30% DEL ITBIS  DE PROVEEDORES DEL ESTADO) LIBRAMIENTO NO. 3090-1, FACTURA PROVEEDOR EDUARDO MANRIQUE &amp; ASOCI, SRL</t>
  </si>
  <si>
    <t>PAGO A TRAVES DEL SIGEF (ISR 5%   DE PROVEEDORES DEL ESTADO) LIBRAMIENTO NO. 3097-1, FACTURA PROVEEDOR JORDAD, SRL</t>
  </si>
  <si>
    <t>PAGO A TRAVES DEL SIGEF (ISR 5%   DE PROVEEDORES DEL ESTADO) LIBRAMIENTO NO. 3099-1, FACTURA PROVEEDOR COMPU-OFFICE DOMINICANA, SRL</t>
  </si>
  <si>
    <t>PAGO A TRAVES DEL SIGEF (ISR 5% Y 30% DE ITBIS   DE PROVEEDORES DEL ESTADO) LIBRAMIENTO NO. 3100-1, FACTURA PROVEEDOR ICU SOLUCIONES EMPRESARIALES, SRL</t>
  </si>
  <si>
    <t>PAGO A TRAVES DEL SIGEF (ISR 5% Y 30% DE ITBIS   DE PROVEEDORES DEL ESTADO) LIBRAMIENTO NO. 3102-1, FACTURA PROVEEDOR INVERSIONES SANFRA, SRL</t>
  </si>
  <si>
    <t>PAGO A TRAVES DEL SIGEF (ISR 5% Y 30% DE ITBIS   DE PROVEEDORES DEL ESTADO) LIBRAMIENTO NO. 3103-1, FACTURA PROVEEDOR INVERSIONES SANFRA, SRL</t>
  </si>
  <si>
    <t>PAGO A TRAVES DEL SIGEF (ISR 5% Y 30% DE ITBIS   DE PROVEEDORES DEL ESTADO) LIBRAMIENTO NO. 3096-1, FACTURA PROVEEDOR EDUARDO MANRIQUE &amp; ASOC., SRL</t>
  </si>
  <si>
    <t>PAGO A TRAVES DEL SIGEF (ISR 5% Y 30% DE ITBIS   DE PROVEEDORES DEL ESTADO) LIBRAMIENTO NO. 3163-1, FACTURA PROVEEDOR INVERSIONES SANFRA., SRL</t>
  </si>
  <si>
    <t>PAGO A TRAVES DEL SIGEF (ISR 5% Y 30% DE ITBIS   DE PROVEEDORES DEL ESTADO) LIBRAMIENTO NO. 3164-1, FACTURA PROVEEDOR SOFTWARE SANTO DOMINGO, SRL</t>
  </si>
  <si>
    <t>PAGO A TRAVES DEL SIGEF (ISR 5%   DE PROVEEDORES DEL ESTADO) LIBRAMIENTO NO. 3165-1, FACTURA PROVEEDOR WENDY'S MUEBLES, SRL</t>
  </si>
  <si>
    <t>PAGO A TRAVES DEL SIGEF (ISR 10% Y 100% ITBIS   DE PROVEEDORES DEL ESTADO) LIBRAMIENTO NO. 3167-1, FACTURA PROVEEDOR ERNESTA MINAYA RIVERA</t>
  </si>
  <si>
    <t>PAGO A TRAVES DEL SIGEF (ISR 10% Y 100% ITBIS   DE PROVEEDORES DEL ESTADO) LIBRAMIENTO NO. 3168-1, FACTURA PROVEEDOR NATIVIDAD REYNOSO CASTILLO</t>
  </si>
  <si>
    <t>PAGO A TRAVES DEL SIGEF (ISR 5%   DE PROVEEDORES DEL ESTADO) LIBRAMIENTO NO. 3176-1, FACTURA PROVEEDOR COLUMBUS NETWORKS DOMINICANA, S. A.</t>
  </si>
  <si>
    <t>PAGO A TRAVES DEL SIGEF (ISR 5% Y  30% DE ITBIS  DE PROVEEDORES DEL ESTADO) LIBRAMIENTO NO. 3169-1, FACTURA PROVEEDOR UNIFIED COMMUNICATIONS, SRL.</t>
  </si>
  <si>
    <t>PAGO A TRAVES DEL SIGEF (ISR 5% Y  30% DE ITBIS  DE PROVEEDORES DEL ESTADO) LIBRAMIENTO NO. 3170-1-1, FACTURA PROVEEDOR UNIFIED COMMUNICATIONS, SRL.</t>
  </si>
  <si>
    <t>PAGO A TRAVES DEL SIGEF (ISR 5% Y  30% DE ITBIS  DE PROVEEDORES DEL ESTADO) LIBRAMIENTO NO. 3173-1-1, FACTURA PROVEEDOR CONSULTORES DE DATOS DEL CARIBE,</t>
  </si>
  <si>
    <t>PAGO A TRAVES DEL SIGEF (ISR 5%   DE PROVEEDORES DEL ESTADO) LIBRAMIENTO NO. 3177-1-1, FACTURA PROVEEDOR AGUA PLANETA AZUL, C POR A.</t>
  </si>
  <si>
    <t>PAGO A TRAVES DEL SIGEF (ISR 5%   DE PROVEEDORES DEL ESTADO) LIBRAMIENTO NO. 3174-1-1, FACTURA PROVEEDOR CONSORCIO ENERGETICO PUNTA CANA MACAO, S. A .</t>
  </si>
  <si>
    <t>PAGO A TRAVES DEL SIGEF (ISR 5%   DE PROVEEDORES DEL ESTADO) LIBRAMIENTO NO. 3175-1-1, FACTURA PROVEEDOR EDENORTE DOMINICANA, S. A .</t>
  </si>
  <si>
    <t>P/REG. DEPOSITO POR CONCEPTO DE COMISION RECIBIDA SEGUN LEY 13-20 ARTICULO 28, PARRAFO 1, CORRESPONDIENTE A LA DISPERSION DE FECHA 18/10/2021.-</t>
  </si>
  <si>
    <t>P/REG. DEPOSITO POR CONCEPTO DE COMISION RECIBIDA SEGUN LEY 13-20 ARTICULO 28, PARRAFO 1, CORRESPONDIENTE A LA DISPERSION DE FECHA 19/10/2021.-</t>
  </si>
  <si>
    <t>P/REG. DEPOSITO POR CONCEPTO DE COMISION RECIBIDA SEGUN LEY 13-20 ARTICULO 28, PARRAFO 1, CORRESPONDIENTE A LA DISPERSION DE FECHA 20/10/2021.-</t>
  </si>
  <si>
    <t>RECIBIDA SEGUN LEY 13-20 ARTICULO 28, PARRAFO 1, CORRESPONDIENTE A LA DISPERSION DE FECHA 21/10/2021.-</t>
  </si>
  <si>
    <t>P/REG. DEPOSITO POR CONCEPTO DE COMISION RECIBIDA SEGUN LEY 13-20 ARTICULO 28, PARRAFO 1, CORRESPONDIENTE A LA DISPERSION DE FECHA 22/10/2021.-</t>
  </si>
  <si>
    <t xml:space="preserve">(ENVIO EXPRESO DWN, SRL) P/reg. factura #B1500000193, por concepto de servicio de transporte puerta a puerta desde y hacia las Oficinas Regionales de la TSS (Santiago, Bávaro y Puerto  Plata), corresp. al mes de septiembre 2021, según orden de compra #TSS-2021-00004 y contrato No. CSV-0221-01
</t>
  </si>
  <si>
    <t>P/REG. DEPOSITO POR CONCEPTO DE COMISION RECIBIDA SEGUN LEY 13-20 ARTICULO 28, PARRAFO 1, CORRESPONDIENTE A LA DISPERSION DE FECHA 25/10/2021.-</t>
  </si>
  <si>
    <t>P/REG. DEPOSITO POR CONCEPTO DE COMISION RECIBIDA SEGUN LEY 13-20 ARTICULO 28, PARRAFO 1, CORRESPONDIENTE A LA DISPERSION DE FECHA 26/10/2021.-</t>
  </si>
  <si>
    <t>P/REG. DEPOSITO POR CONCEPTO DE COMISION RECIBIDA SEGUN LEY 13-20 ARTICULO 28, PARRAFO 1, CORRESPONDIENTE A LA DISPERSION DE FECHA 27/10/2021.-</t>
  </si>
  <si>
    <t>P/REG. DEPOSITO POR CONCEPTO DE COMISION RECIBIDA SEGUN LEY 13-20 ARTICULO 28, PARRAFO 1, CORRESPONDIENTE A LA DISPERSION DE FECHA 28/10/2021.-</t>
  </si>
  <si>
    <t>(Consorcio Energetico Punta Cana) P/reg. factura #B1500009416, por concepto de servicios energía eléctrica Oficina Regional Bávaro, correspondiente al periodo del 07/09/2021 al 07/10/2021.-</t>
  </si>
  <si>
    <t>(EDENORTE) P/reg. factura #B1500231872 y  #B1500231875 por concepto de servicio energía eléctrica Oficina Regional Santiago local comercial #A2-11 y #A2-09, y factura #B1500236844, por concepto de servicio energía eléctrica Oficina Regional Puerto Plata, correspondiente al periodo 01/09/2021 al 04/10/2021.-</t>
  </si>
  <si>
    <t>(Oficina Presidencial De Tecnologia) P/reg. factura #B1500001306, por concepto de aporte (Alquiler) para el sostenimiento de la operación del espacio físico que ocupa la TSS en el Punto Gob-Megacentro. Corresp. Mes  octubre 2021.Según acuerdo de cooperación interinstitucional.</t>
  </si>
  <si>
    <t>(Oficina Presidencial De Tecnologia) P/REG. FACTURA. #B1500001324, POR CONCEPTO DE APORTE (ALQUILER) PARA EL SOSTENIMIENTO DE LA OPERACIÓN DEL ESPACIO FÍSICO QUE OCUPA LA TSS EN EL PUNTO GOB-D.N Gob-D.N Sambil. Corresp. octubre 2021. según acuerdo de cooperación interinstitucional.</t>
  </si>
  <si>
    <t>P/REG. DEPOSITO POR CONCEPTO DE COMISION RECIBIDA SEGUN LEY 13-20 ARTICULO 28, PARRAFO 1, CORRESPONDIENTE A LA DISPERSION DE FECHA 29/10/2021.-</t>
  </si>
  <si>
    <t>(Banco Reservas) Pago consumo de combustible Visa Flotilla Corporativa TSS, correspondiente CORTE al 02 de octubre 2021.-</t>
  </si>
  <si>
    <t xml:space="preserve">(Edesur) Pago  factura #B1500243721 y  # B1500243731, por concepto de servicio energía eléctrica del local comercial No. 1-D y No. 2-D, del Condominio Clavel (Plaza Naco), correspondientes al periodo 02/8/2021 al 01/09/2021. </t>
  </si>
  <si>
    <t>(Eduardo Manrique &amp; Asociados, SRL) Pago factura #B1500000174, por concepto de adquisición de materiales eléctricos para la reparación de los aires acondicionado de la Oficina Principal de la TSS y la oficina regional de Bávaro, según orden de compra #TSS-2021-00071.</t>
  </si>
  <si>
    <t>(CASA DOÑA MARCIA, CADOMA, SRL) Pago factura #B1500000049, por concepto de compra de  artículos de limpieza e higiene para uso de la TSS, según orden de compra #TSS-2021-00116</t>
  </si>
  <si>
    <t>(Oficina Presidencial De Tecnologia) Pago factura #B1500001267, por concepto de aporte (Alquiler) para el sostenimiento de la operación del espacio físico que ocupa la TSS en el Punto Gob-Megacentro, según acuerdo de cooperación interinstitucional, corresp. septiembre 2021</t>
  </si>
  <si>
    <t>(Oficina Presidencial De Tecnologia) Pago factura. #B1500001285, por concepto de aporte (Alquiler) para el sostenimiento de la operación del espacio físico que ocupa la TSS en el Punto Gob-D.N Sambil, corresp. septiembre 2021. según acuerdo de cooperación interinstitucional.</t>
  </si>
  <si>
    <t>(Seguros Banreservas) Pago  factura #B1500030912 y #B1500030933, por concepto de póliza No. 2-2-109-0034205 (Asistencia Funeraria Colectivo)  y No. 2-2-102-0034304 (Seguro Colectivo de Vida) de los colaboradores de la TSS, Corresp. al período del al período del 01/09/2021 al 30/09/2021.</t>
  </si>
  <si>
    <t>(Eduardo Manrique &amp; Asociados, SRL) Pago factura #B1500000175, por concepto de servicio de mantenimiento eléctrico, correspondiente al periodo del 15 de junio 2021 al 14 de julio 2021, según contrato No. CSV-1120-01.- (Servicio 08/12)</t>
  </si>
  <si>
    <t>(Eduardo Manrique &amp; Asociados, SRL) Pago factura #B1500000176, por concepto de servicio de mantenimiento para los aires acondicionados de la TSS, correspondiente al mes de julio 2021,  contrato No. CSV-0420-01.- (Servicio 16/24).-</t>
  </si>
  <si>
    <t>(Eduardo Manrique &amp; Asociados, SRL) Pago  factura #B1500000177, por concepto de servicio de mantenimiento eléctrico, correspondiente al periodo del 15 de julio 2021 al 14 de agosto 2021, según  contrato No. CSV-1120-01.- (Servicio 09/12)</t>
  </si>
  <si>
    <t>(Eduardo Manrique &amp; Asociados, SRL) Pago  factura #B1500000178, por concepto de servicio de mantenimiento para los aires acondicionados de la TSS, correspondiente al mes de agosto 2021, según  contrato No. CSV-0420-01.- (Servicio 17/24).-</t>
  </si>
  <si>
    <t>(Eduardo Manrique &amp; Asociados, SRL) Pago  factura #B1500000179, por concepto de adquisición de (8) Baterías 12-7 Unipower , para uso UPS de 3KVA oficina regional de Bávaro, según orden de compra  #TSS-2021-00112.</t>
  </si>
  <si>
    <t>(Eduardo Manrique &amp; Asociados, SRL) Pago factura #B1500000180, por concepto compra de materiales  eléctricos para reubicación de aire acondicionado de la oficina regional de la TSS en  Santiago</t>
  </si>
  <si>
    <t xml:space="preserve">(FL&amp;M COMERCIAL, SRL) Pago factura #B1500000599, por concepto de compra de (4) válvulas de inodoro, para baños oficina de la TSS, según orden de compra #TSS-2021-00123
</t>
  </si>
  <si>
    <t xml:space="preserve">(Editora Del Caribe, C. Por A.) Pago factura # B1500003264, concepto de publicación aviso en prensa “Convocatoria a Licitación Pública Nacional TSS-CCC-LPN-20210004, Adquisión de licencia  Office 365”. Los días 22-23/09/2021 según orden de compra #TSS-2021-00132.
</t>
  </si>
  <si>
    <t>(Listin Diario) Pago factura #B1500005076, por concepto de publicación en prensa aviso de “Convocatoria a Licitación Pública Nacional TSS-CCC-LPN-20210004, Adquisión de licencia Office 365”. Los días 22-23/09/2021 según orden de compra #TSS-2021-00133</t>
  </si>
  <si>
    <t>(Listin Diario) Pago factura #B1500005715 y  #B1500005074,  por concepto de publicación aviso en prensa de Licitación pública “Adquisión Licencia e implementación de software convocatoria presentación manifestación de interés de alquilar local comercial”,  los días 02-03/09/2021 según orden de compra #TSS-2021-00042</t>
  </si>
  <si>
    <t>(Eduardo Manrique &amp; asociados, SRL) Pago factura #B1500000181, por concepto de servicio de mantenimiento eléctrico, correspondiente al periodo del 15/08/2021 al 14 /09/2021, según contrato No.  CSV-1120-01.- (Servicio 10/12)</t>
  </si>
  <si>
    <t>(INMOBILIARIA JORDAD, S.A.) Pago factura #B1500000162, por concepto de cuota de mantenimiento de los locales A2-9 y A2-11 de la Plaza Jorge (Oficina Regional Santiago), corresp.al mes de septiembre 2021</t>
  </si>
  <si>
    <t>(Compu-Office Dominicana, C. por A.) Pago factura #B1500002538, por concepto de adquisición de 3 televisores y Samsung Smart de 50” y 43” más 3 bases para TV. S/orden de compra #TSS-2021-00111</t>
  </si>
  <si>
    <t xml:space="preserve">(ICU SOLUCIONES EMPRESARIALES) Pago  factura #B1500000234, por concepto de servicios de mantenimiento de 2 Impresoras Toshiba Studio 357 y 12 Scaners Canon DR-M160 II. Corresp. al mes de septiembre 2021, según orden de compra #TSS-2021-00053 y contrato No. CSV-0521-01.- (4/12)
</t>
  </si>
  <si>
    <t>(INVERSIONES SANFRA SRL) Pago  factura #B1500000368, por concepto Servicio de reparación Baño, oficina de la TSS en Plaza Naco y del 3er piso de la Torre. Según orden de compra #TSS-2021-00131</t>
  </si>
  <si>
    <t xml:space="preserve">(INVERSIONES SANFRA SRL) Pago  factura #B1500000371, por concepto de servicio de conserjería y limpieza para las oficinas Administrativa de la TSS ubicadas en Santo Domingo y Santiago, correspondiente al mes de septiembre 2021. Según adendum al Contrato No. CSV-0320-01-A. 
</t>
  </si>
  <si>
    <t xml:space="preserve">(Seguros Banreservas) : Pago factura #B1500031376 y #B1500031381,  por concepto de póliza No. 2-2-102-0034304 (Seguro Colectivo de Vida) y No. 2-2-109-0034205 (Asistencia Funeraria Colectivo) de los colaboradores de la TSS, Corresp. al período  del 01/10/2021 al 31/10/2021
</t>
  </si>
  <si>
    <t>(Eduardo Manrique &amp; Asociados, SRL) Pago factura #B1500000182, por concepto de servicio de mantenimiento para los aires acondicionados de la TSS, correspondiente al mes de septiembre 2021, según contrato No. CSV-0420-01.- (Servicio 18/24)</t>
  </si>
  <si>
    <t xml:space="preserve">(INVERSIONES SANFRA SRL) Pago factura #B1500000373, por concepto de servicio de conserjería y limpieza para las oficinas Administrativa de la TSS ubicadas en Santo Domingo y Santiago, Corresp. al mes de octubre 2021. Según adendum al Contrato No. CSV-0320-01-A. </t>
  </si>
  <si>
    <t>(Software Santo Domingo, SRL) Pago  FACT. #B1500000009,POR CONCEPTO DE SALDO SERVICIOS DE DESARROLLO DE INTERFACE CONTABILIDAD SUIR CON CONCILIACIONES, S/ORDEN TSS-2020-00009</t>
  </si>
  <si>
    <t>(Wendy'S Muebles, SRL) Pago  factura #B1500000193, por concepto de cuota de mantenimiento de los locales comerciales No. 1-D y 2-D del Condominio Clavel (Plaza Naco), corresp. al mes de septiembre 2021</t>
  </si>
  <si>
    <t xml:space="preserve">(Ernesta Minaya Rivera) Pago  factura #B1500000082, por concepto de alquiler local comercial ubicado en la calle Beller #95, primer nivel, (Oficina Regional Puerto Plata), correspondiente al mes de octubre de 2021 </t>
  </si>
  <si>
    <t>(Natividad Reynoso Castillo) Pago  factura #B1500000098, por concepto de alquiler local comercial No. 2 de la Plaza Reynoso (Oficina Regional Bávaro), corresp. al mes de octubre 2021</t>
  </si>
  <si>
    <t>(COLUMBUS NETWORKS DOMINICANA,) Pago . fact. #B1500002676, por concepto de varios servicios de Internet Y  Upgrade (Instalados en Nap del Caribe y Torre SS), correspondiente  al mes de septiembre 2021.-</t>
  </si>
  <si>
    <t>(UNIFIELD COMMUNICATIONS, SRL) Pago  fact. #B1500000115, por concepto de servicio de renta enlace de fibra óptica ITU-65D, 2 hilos (Fibra Oscura), desde el DatCenter TSS Plaza Naco al Data Center edificio TSS 2do. piso, corresp. al periodo 01-30/09/2021, según orden de compra #TSS-2020-00100 y contrato No. CSV-0720-01</t>
  </si>
  <si>
    <t>(UNIFIELD COMMUNICATIONS, SRL) Pago  fact. #B1500000116, por concepto de servicio de renta enlace de fibra óptica ITU-65D, 2 hilos (Fibra Oscura), desde el Data Center TSS Plaza Naco hasta el meet-point Room del Nap del caribe, corresp. al mes de septiembre 2021, según contrato No. CAL-0221-01.-</t>
  </si>
  <si>
    <t>(Consultores de Datos del Caribe) Pago factura #B1500000976, por concepto de servicios de consulta de datos, correspondiente al periodo del 10/08/2021 hasta el 09/09/2021.-</t>
  </si>
  <si>
    <t>(SOSTENIBILIDAD 3RS, INC) Pago factura #B1500000022, por servicios de recogida residuos reciclables, Proyecto 3Rs, correspondiente al mes de septiembre 2021, según orden de compra #TSS</t>
  </si>
  <si>
    <t>(AGUA PLANETA AZUL, S.A.) Pago factura #B1500094781, #B1500094795 y  #B1500097111,  por concepto de compra de 109 botellones de agua de 5 galones, para uso común de la TSS, según orden de compra No. TSS-2020-00142 y Contrato No. CSV-1020-02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</si>
</sst>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b/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1">
    <xf numFmtId="0" fontId="0" fillId="0" borderId="0"/>
    <xf numFmtId="43" fontId="66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0" fontId="71" fillId="0" borderId="0"/>
    <xf numFmtId="9" fontId="68" fillId="0" borderId="0" applyFont="0" applyFill="0" applyBorder="0" applyAlignment="0" applyProtection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66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6" fillId="0" borderId="0"/>
    <xf numFmtId="0" fontId="11" fillId="0" borderId="0"/>
    <xf numFmtId="9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69" fillId="0" borderId="0" xfId="0" applyFont="1" applyAlignment="1">
      <alignment vertical="center"/>
    </xf>
    <xf numFmtId="0" fontId="69" fillId="2" borderId="0" xfId="0" applyFont="1" applyFill="1" applyAlignment="1">
      <alignment vertical="center"/>
    </xf>
    <xf numFmtId="0" fontId="69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7" fillId="2" borderId="0" xfId="0" applyFont="1" applyFill="1" applyAlignment="1">
      <alignment vertical="center"/>
    </xf>
    <xf numFmtId="0" fontId="0" fillId="0" borderId="0" xfId="0" applyBorder="1"/>
    <xf numFmtId="0" fontId="72" fillId="0" borderId="0" xfId="0" applyFont="1" applyAlignment="1">
      <alignment vertical="center"/>
    </xf>
    <xf numFmtId="0" fontId="69" fillId="2" borderId="0" xfId="0" applyFont="1" applyFill="1" applyAlignme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66" fillId="0" borderId="0" xfId="0" applyFont="1"/>
    <xf numFmtId="0" fontId="0" fillId="0" borderId="9" xfId="0" applyBorder="1"/>
    <xf numFmtId="0" fontId="66" fillId="0" borderId="11" xfId="0" applyFont="1" applyBorder="1"/>
    <xf numFmtId="0" fontId="0" fillId="0" borderId="10" xfId="0" applyBorder="1"/>
    <xf numFmtId="0" fontId="0" fillId="0" borderId="12" xfId="0" applyBorder="1"/>
    <xf numFmtId="0" fontId="66" fillId="0" borderId="0" xfId="0" applyFont="1" applyAlignment="1">
      <alignment vertical="center"/>
    </xf>
    <xf numFmtId="0" fontId="66" fillId="3" borderId="0" xfId="0" applyFont="1" applyFill="1"/>
    <xf numFmtId="0" fontId="66" fillId="0" borderId="0" xfId="0" applyFont="1" applyBorder="1"/>
    <xf numFmtId="0" fontId="69" fillId="0" borderId="0" xfId="0" applyFont="1" applyAlignment="1">
      <alignment horizontal="right"/>
    </xf>
    <xf numFmtId="0" fontId="69" fillId="2" borderId="0" xfId="0" applyFont="1" applyFill="1" applyBorder="1" applyAlignment="1">
      <alignment horizontal="center" vertical="center"/>
    </xf>
    <xf numFmtId="49" fontId="73" fillId="0" borderId="0" xfId="58" applyNumberFormat="1" applyFont="1" applyBorder="1" applyAlignment="1">
      <alignment horizontal="left" vertical="center" wrapText="1"/>
    </xf>
    <xf numFmtId="0" fontId="69" fillId="2" borderId="0" xfId="0" applyFont="1" applyFill="1" applyBorder="1" applyAlignment="1">
      <alignment vertical="center"/>
    </xf>
    <xf numFmtId="0" fontId="75" fillId="5" borderId="1" xfId="0" applyFont="1" applyFill="1" applyBorder="1" applyAlignment="1">
      <alignment horizontal="center" vertical="center" wrapText="1"/>
    </xf>
    <xf numFmtId="0" fontId="75" fillId="5" borderId="3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5" fillId="5" borderId="2" xfId="0" applyFont="1" applyFill="1" applyBorder="1" applyAlignment="1">
      <alignment horizontal="center" vertical="center" wrapText="1"/>
    </xf>
    <xf numFmtId="4" fontId="77" fillId="2" borderId="13" xfId="0" applyNumberFormat="1" applyFont="1" applyFill="1" applyBorder="1" applyAlignment="1">
      <alignment horizontal="right"/>
    </xf>
    <xf numFmtId="49" fontId="76" fillId="0" borderId="4" xfId="50" applyNumberFormat="1" applyFont="1" applyBorder="1" applyAlignment="1">
      <alignment horizontal="left" vertical="center" wrapText="1"/>
    </xf>
    <xf numFmtId="0" fontId="78" fillId="0" borderId="4" xfId="50" applyFont="1" applyBorder="1"/>
    <xf numFmtId="49" fontId="76" fillId="0" borderId="4" xfId="51" applyNumberFormat="1" applyFont="1" applyBorder="1" applyAlignment="1">
      <alignment horizontal="left" vertical="center" wrapText="1"/>
    </xf>
    <xf numFmtId="4" fontId="75" fillId="2" borderId="13" xfId="0" applyNumberFormat="1" applyFont="1" applyFill="1" applyBorder="1" applyAlignment="1">
      <alignment horizontal="right"/>
    </xf>
    <xf numFmtId="0" fontId="69" fillId="2" borderId="0" xfId="0" applyFont="1" applyFill="1" applyBorder="1" applyAlignment="1">
      <alignment horizontal="right" vertical="center"/>
    </xf>
    <xf numFmtId="43" fontId="75" fillId="5" borderId="14" xfId="1" applyFont="1" applyFill="1" applyBorder="1" applyAlignment="1">
      <alignment horizontal="center" vertical="center" wrapText="1"/>
    </xf>
    <xf numFmtId="4" fontId="77" fillId="2" borderId="6" xfId="0" applyNumberFormat="1" applyFont="1" applyFill="1" applyBorder="1" applyAlignment="1">
      <alignment horizontal="right" vertical="center"/>
    </xf>
    <xf numFmtId="4" fontId="77" fillId="2" borderId="6" xfId="0" applyNumberFormat="1" applyFont="1" applyFill="1" applyBorder="1" applyAlignment="1">
      <alignment horizontal="right"/>
    </xf>
    <xf numFmtId="4" fontId="75" fillId="2" borderId="8" xfId="0" applyNumberFormat="1" applyFont="1" applyFill="1" applyBorder="1" applyAlignment="1"/>
    <xf numFmtId="0" fontId="72" fillId="0" borderId="0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49" fontId="81" fillId="0" borderId="4" xfId="0" applyNumberFormat="1" applyFont="1" applyBorder="1" applyAlignment="1">
      <alignment horizontal="left" vertical="center" wrapText="1"/>
    </xf>
    <xf numFmtId="166" fontId="81" fillId="0" borderId="4" xfId="0" applyNumberFormat="1" applyFont="1" applyBorder="1" applyAlignment="1">
      <alignment horizontal="right"/>
    </xf>
    <xf numFmtId="165" fontId="81" fillId="0" borderId="4" xfId="0" applyNumberFormat="1" applyFont="1" applyBorder="1" applyAlignment="1">
      <alignment horizontal="left"/>
    </xf>
    <xf numFmtId="4" fontId="82" fillId="2" borderId="13" xfId="0" applyNumberFormat="1" applyFont="1" applyFill="1" applyBorder="1" applyAlignment="1">
      <alignment horizontal="right"/>
    </xf>
    <xf numFmtId="4" fontId="82" fillId="2" borderId="8" xfId="0" applyNumberFormat="1" applyFont="1" applyFill="1" applyBorder="1" applyAlignment="1">
      <alignment horizontal="right"/>
    </xf>
    <xf numFmtId="165" fontId="81" fillId="0" borderId="4" xfId="129" applyNumberFormat="1" applyFont="1" applyBorder="1" applyAlignment="1">
      <alignment horizontal="left"/>
    </xf>
    <xf numFmtId="166" fontId="81" fillId="0" borderId="4" xfId="129" applyNumberFormat="1" applyFont="1" applyBorder="1" applyAlignment="1">
      <alignment horizontal="right"/>
    </xf>
    <xf numFmtId="0" fontId="83" fillId="0" borderId="4" xfId="129" applyFont="1" applyBorder="1"/>
    <xf numFmtId="49" fontId="81" fillId="0" borderId="4" xfId="129" applyNumberFormat="1" applyFont="1" applyBorder="1" applyAlignment="1">
      <alignment horizontal="left" vertical="center" wrapText="1"/>
    </xf>
    <xf numFmtId="166" fontId="81" fillId="0" borderId="4" xfId="130" applyNumberFormat="1" applyFont="1" applyBorder="1" applyAlignment="1">
      <alignment horizontal="right"/>
    </xf>
    <xf numFmtId="0" fontId="83" fillId="0" borderId="4" xfId="130" applyFont="1" applyBorder="1"/>
    <xf numFmtId="49" fontId="81" fillId="0" borderId="4" xfId="130" applyNumberFormat="1" applyFont="1" applyBorder="1" applyAlignment="1">
      <alignment horizontal="left" vertical="center" wrapText="1"/>
    </xf>
    <xf numFmtId="49" fontId="81" fillId="0" borderId="4" xfId="130" applyNumberFormat="1" applyFont="1" applyBorder="1" applyAlignment="1">
      <alignment horizontal="left" wrapText="1"/>
    </xf>
    <xf numFmtId="165" fontId="81" fillId="0" borderId="4" xfId="50" applyNumberFormat="1" applyFont="1" applyBorder="1" applyAlignment="1"/>
    <xf numFmtId="165" fontId="81" fillId="0" borderId="4" xfId="51" applyNumberFormat="1" applyFont="1" applyBorder="1" applyAlignment="1"/>
    <xf numFmtId="49" fontId="81" fillId="0" borderId="13" xfId="129" applyNumberFormat="1" applyFont="1" applyBorder="1" applyAlignment="1">
      <alignment horizontal="left"/>
    </xf>
    <xf numFmtId="49" fontId="81" fillId="0" borderId="13" xfId="130" applyNumberFormat="1" applyFont="1" applyBorder="1" applyAlignment="1">
      <alignment horizontal="left"/>
    </xf>
    <xf numFmtId="49" fontId="81" fillId="0" borderId="13" xfId="0" applyNumberFormat="1" applyFont="1" applyBorder="1" applyAlignment="1">
      <alignment horizontal="left"/>
    </xf>
    <xf numFmtId="49" fontId="76" fillId="0" borderId="13" xfId="50" applyNumberFormat="1" applyFont="1" applyBorder="1" applyAlignment="1">
      <alignment horizontal="right"/>
    </xf>
    <xf numFmtId="49" fontId="76" fillId="0" borderId="13" xfId="51" applyNumberFormat="1" applyFont="1" applyBorder="1" applyAlignment="1">
      <alignment horizontal="right"/>
    </xf>
    <xf numFmtId="0" fontId="82" fillId="2" borderId="4" xfId="0" applyFont="1" applyFill="1" applyBorder="1" applyAlignment="1">
      <alignment vertical="center"/>
    </xf>
    <xf numFmtId="165" fontId="81" fillId="0" borderId="4" xfId="130" applyNumberFormat="1" applyFont="1" applyBorder="1" applyAlignment="1">
      <alignment horizontal="left"/>
    </xf>
    <xf numFmtId="4" fontId="82" fillId="2" borderId="4" xfId="0" applyNumberFormat="1" applyFont="1" applyFill="1" applyBorder="1" applyAlignment="1">
      <alignment vertical="center"/>
    </xf>
    <xf numFmtId="0" fontId="82" fillId="0" borderId="4" xfId="0" applyFont="1" applyBorder="1" applyAlignment="1"/>
    <xf numFmtId="0" fontId="75" fillId="5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0" fontId="80" fillId="6" borderId="0" xfId="0" applyFont="1" applyFill="1" applyBorder="1" applyAlignment="1">
      <alignment horizontal="center" vertical="center"/>
    </xf>
    <xf numFmtId="0" fontId="74" fillId="4" borderId="16" xfId="0" applyFont="1" applyFill="1" applyBorder="1" applyAlignment="1">
      <alignment horizontal="center" vertical="center"/>
    </xf>
    <xf numFmtId="0" fontId="74" fillId="4" borderId="17" xfId="0" applyFont="1" applyFill="1" applyBorder="1" applyAlignment="1">
      <alignment horizontal="center" vertical="center"/>
    </xf>
    <xf numFmtId="0" fontId="74" fillId="4" borderId="13" xfId="0" applyFont="1" applyFill="1" applyBorder="1" applyAlignment="1">
      <alignment horizontal="center" vertical="center"/>
    </xf>
    <xf numFmtId="0" fontId="75" fillId="5" borderId="15" xfId="0" applyFont="1" applyFill="1" applyBorder="1" applyAlignment="1">
      <alignment horizontal="center" vertical="center" wrapText="1"/>
    </xf>
    <xf numFmtId="0" fontId="75" fillId="5" borderId="7" xfId="0" applyFont="1" applyFill="1" applyBorder="1" applyAlignment="1">
      <alignment horizontal="center" vertical="center" wrapText="1"/>
    </xf>
    <xf numFmtId="0" fontId="84" fillId="5" borderId="4" xfId="0" applyFont="1" applyFill="1" applyBorder="1" applyAlignment="1">
      <alignment horizontal="center" vertical="center" wrapText="1"/>
    </xf>
  </cellXfs>
  <cellStyles count="131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8" xfId="10" xr:uid="{00000000-0005-0000-0000-00007D000000}"/>
    <cellStyle name="Normal 8 2" xfId="71" xr:uid="{00000000-0005-0000-0000-00007E000000}"/>
    <cellStyle name="Normal 9" xfId="11" xr:uid="{00000000-0005-0000-0000-00007F000000}"/>
    <cellStyle name="Normal 9 2" xfId="72" xr:uid="{00000000-0005-0000-0000-000080000000}"/>
    <cellStyle name="Porcentual 2" xfId="5" xr:uid="{00000000-0005-0000-0000-000081000000}"/>
    <cellStyle name="Porcentual 2 2" xfId="66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68"/>
  <sheetViews>
    <sheetView showGridLines="0" tabSelected="1" zoomScale="62" zoomScaleNormal="62" workbookViewId="0">
      <selection activeCell="C129" sqref="C129"/>
    </sheetView>
  </sheetViews>
  <sheetFormatPr defaultRowHeight="50.1" customHeight="1" x14ac:dyDescent="0.4"/>
  <cols>
    <col min="1" max="1" width="17.7109375" style="66" customWidth="1"/>
    <col min="2" max="2" width="23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68"/>
      <c r="B1" s="68"/>
      <c r="C1" s="68"/>
      <c r="D1" s="68"/>
      <c r="E1" s="68"/>
      <c r="F1" s="6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69" t="s">
        <v>36</v>
      </c>
      <c r="B2" s="69"/>
      <c r="C2" s="69"/>
      <c r="D2" s="69"/>
      <c r="E2" s="69"/>
      <c r="F2" s="69"/>
      <c r="G2" s="10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70" t="s">
        <v>34</v>
      </c>
      <c r="B3" s="70"/>
      <c r="C3" s="70"/>
      <c r="D3" s="70"/>
      <c r="E3" s="70"/>
      <c r="F3" s="7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70" t="s">
        <v>35</v>
      </c>
      <c r="B4" s="70"/>
      <c r="C4" s="70"/>
      <c r="D4" s="70"/>
      <c r="E4" s="70"/>
      <c r="F4" s="70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63"/>
      <c r="B5" s="36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71" t="s">
        <v>37</v>
      </c>
      <c r="B6" s="72"/>
      <c r="C6" s="72"/>
      <c r="D6" s="72"/>
      <c r="E6" s="72"/>
      <c r="F6" s="73"/>
      <c r="G6" s="3"/>
      <c r="H6" s="26"/>
      <c r="I6" s="26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s="2" customFormat="1" ht="50.1" customHeight="1" x14ac:dyDescent="0.2">
      <c r="A7" s="76" t="s">
        <v>3</v>
      </c>
      <c r="B7" s="74" t="s">
        <v>4</v>
      </c>
      <c r="C7" s="27"/>
      <c r="D7" s="67" t="s">
        <v>6</v>
      </c>
      <c r="E7" s="67"/>
      <c r="F7" s="37">
        <v>274711086.24000001</v>
      </c>
      <c r="G7" s="3"/>
      <c r="H7" s="26"/>
      <c r="I7" s="26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s="2" customFormat="1" ht="50.1" customHeight="1" x14ac:dyDescent="0.2">
      <c r="A8" s="76"/>
      <c r="B8" s="75"/>
      <c r="C8" s="28" t="s">
        <v>5</v>
      </c>
      <c r="D8" s="29" t="s">
        <v>0</v>
      </c>
      <c r="E8" s="30" t="s">
        <v>1</v>
      </c>
      <c r="F8" s="28" t="s">
        <v>2</v>
      </c>
      <c r="G8" s="3"/>
      <c r="H8" s="26"/>
      <c r="I8" s="2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s="4" customFormat="1" ht="74.25" customHeight="1" x14ac:dyDescent="0.4">
      <c r="A9" s="48">
        <v>44206</v>
      </c>
      <c r="B9" s="58" t="s">
        <v>41</v>
      </c>
      <c r="C9" s="51" t="s">
        <v>72</v>
      </c>
      <c r="D9" s="49">
        <v>608473.59</v>
      </c>
      <c r="E9" s="50"/>
      <c r="F9" s="46">
        <f>+F7+D9-E9</f>
        <v>275319559.82999998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74.25" customHeight="1" x14ac:dyDescent="0.4">
      <c r="A10" s="48">
        <v>44296</v>
      </c>
      <c r="B10" s="58" t="s">
        <v>42</v>
      </c>
      <c r="C10" s="51" t="s">
        <v>73</v>
      </c>
      <c r="D10" s="49">
        <v>1795018.11</v>
      </c>
      <c r="E10" s="50"/>
      <c r="F10" s="46">
        <f>+F9+D10-E10</f>
        <v>277114577.94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76.5" customHeight="1" x14ac:dyDescent="0.4">
      <c r="A11" s="48">
        <v>44326</v>
      </c>
      <c r="B11" s="58" t="s">
        <v>43</v>
      </c>
      <c r="C11" s="51" t="s">
        <v>74</v>
      </c>
      <c r="D11" s="49">
        <v>4564476.8</v>
      </c>
      <c r="E11" s="50"/>
      <c r="F11" s="46">
        <f t="shared" ref="F11:F74" si="0">+F10+D11-E11</f>
        <v>281679054.74000001</v>
      </c>
      <c r="H11" s="25"/>
    </row>
    <row r="12" spans="1:20" s="4" customFormat="1" ht="72.75" customHeight="1" x14ac:dyDescent="0.4">
      <c r="A12" s="48">
        <v>44326</v>
      </c>
      <c r="B12" s="58" t="s">
        <v>44</v>
      </c>
      <c r="C12" s="51" t="s">
        <v>91</v>
      </c>
      <c r="D12" s="50"/>
      <c r="E12" s="49">
        <v>15759.23</v>
      </c>
      <c r="F12" s="46">
        <f t="shared" si="0"/>
        <v>281663295.50999999</v>
      </c>
    </row>
    <row r="13" spans="1:20" s="4" customFormat="1" ht="101.25" customHeight="1" x14ac:dyDescent="0.4">
      <c r="A13" s="48">
        <v>44326</v>
      </c>
      <c r="B13" s="58" t="s">
        <v>45</v>
      </c>
      <c r="C13" s="51" t="s">
        <v>92</v>
      </c>
      <c r="D13" s="50"/>
      <c r="E13" s="49">
        <v>635427.51</v>
      </c>
      <c r="F13" s="46">
        <f t="shared" si="0"/>
        <v>281027868</v>
      </c>
    </row>
    <row r="14" spans="1:20" s="3" customFormat="1" ht="80.25" customHeight="1" x14ac:dyDescent="0.4">
      <c r="A14" s="48">
        <v>44326</v>
      </c>
      <c r="B14" s="58" t="s">
        <v>46</v>
      </c>
      <c r="C14" s="51" t="s">
        <v>90</v>
      </c>
      <c r="D14" s="50"/>
      <c r="E14" s="49">
        <v>177692.5</v>
      </c>
      <c r="F14" s="46">
        <f t="shared" si="0"/>
        <v>280850175.5</v>
      </c>
    </row>
    <row r="15" spans="1:20" s="3" customFormat="1" ht="94.5" customHeight="1" x14ac:dyDescent="0.4">
      <c r="A15" s="48">
        <v>44326</v>
      </c>
      <c r="B15" s="58" t="s">
        <v>47</v>
      </c>
      <c r="C15" s="51" t="s">
        <v>89</v>
      </c>
      <c r="D15" s="50"/>
      <c r="E15" s="49">
        <v>27000</v>
      </c>
      <c r="F15" s="46">
        <f t="shared" si="0"/>
        <v>280823175.5</v>
      </c>
    </row>
    <row r="16" spans="1:20" s="3" customFormat="1" ht="54" customHeight="1" x14ac:dyDescent="0.4">
      <c r="A16" s="48">
        <v>44326</v>
      </c>
      <c r="B16" s="58" t="s">
        <v>44</v>
      </c>
      <c r="C16" s="51" t="s">
        <v>62</v>
      </c>
      <c r="D16" s="50"/>
      <c r="E16" s="49">
        <v>829.43</v>
      </c>
      <c r="F16" s="46">
        <f t="shared" si="0"/>
        <v>280822346.06999999</v>
      </c>
    </row>
    <row r="17" spans="1:8" s="3" customFormat="1" ht="71.25" customHeight="1" x14ac:dyDescent="0.4">
      <c r="A17" s="48">
        <v>44326</v>
      </c>
      <c r="B17" s="58" t="s">
        <v>45</v>
      </c>
      <c r="C17" s="51" t="s">
        <v>63</v>
      </c>
      <c r="D17" s="50"/>
      <c r="E17" s="49">
        <v>61416.78</v>
      </c>
      <c r="F17" s="46">
        <f t="shared" si="0"/>
        <v>280760929.29000002</v>
      </c>
    </row>
    <row r="18" spans="1:8" s="3" customFormat="1" ht="61.5" customHeight="1" x14ac:dyDescent="0.4">
      <c r="A18" s="48">
        <v>44326</v>
      </c>
      <c r="B18" s="58" t="s">
        <v>46</v>
      </c>
      <c r="C18" s="51" t="s">
        <v>64</v>
      </c>
      <c r="D18" s="50"/>
      <c r="E18" s="49">
        <v>7862.5</v>
      </c>
      <c r="F18" s="46">
        <f t="shared" si="0"/>
        <v>280753066.79000002</v>
      </c>
    </row>
    <row r="19" spans="1:8" s="3" customFormat="1" ht="57" customHeight="1" x14ac:dyDescent="0.4">
      <c r="A19" s="48">
        <v>44326</v>
      </c>
      <c r="B19" s="58" t="s">
        <v>47</v>
      </c>
      <c r="C19" s="51" t="s">
        <v>65</v>
      </c>
      <c r="D19" s="50"/>
      <c r="E19" s="49">
        <v>8400</v>
      </c>
      <c r="F19" s="46">
        <f t="shared" si="0"/>
        <v>280744666.79000002</v>
      </c>
    </row>
    <row r="20" spans="1:8" s="3" customFormat="1" ht="76.5" customHeight="1" x14ac:dyDescent="0.4">
      <c r="A20" s="48">
        <v>44357</v>
      </c>
      <c r="B20" s="58" t="s">
        <v>48</v>
      </c>
      <c r="C20" s="51" t="s">
        <v>75</v>
      </c>
      <c r="D20" s="49">
        <v>16419807.640000001</v>
      </c>
      <c r="E20" s="50"/>
      <c r="F20" s="46">
        <f t="shared" si="0"/>
        <v>297164474.43000001</v>
      </c>
    </row>
    <row r="21" spans="1:8" s="3" customFormat="1" ht="78.75" customHeight="1" x14ac:dyDescent="0.4">
      <c r="A21" s="48">
        <v>44387</v>
      </c>
      <c r="B21" s="58" t="s">
        <v>49</v>
      </c>
      <c r="C21" s="51" t="s">
        <v>76</v>
      </c>
      <c r="D21" s="49">
        <v>22574731.27</v>
      </c>
      <c r="E21" s="50"/>
      <c r="F21" s="46">
        <f t="shared" si="0"/>
        <v>319739205.69999999</v>
      </c>
    </row>
    <row r="22" spans="1:8" s="3" customFormat="1" ht="82.5" customHeight="1" x14ac:dyDescent="0.4">
      <c r="A22" s="48">
        <v>44387</v>
      </c>
      <c r="B22" s="58" t="s">
        <v>50</v>
      </c>
      <c r="C22" s="51" t="s">
        <v>88</v>
      </c>
      <c r="D22" s="50"/>
      <c r="E22" s="49">
        <v>2565</v>
      </c>
      <c r="F22" s="46">
        <f t="shared" si="0"/>
        <v>319736640.69999999</v>
      </c>
    </row>
    <row r="23" spans="1:8" s="3" customFormat="1" ht="72.75" customHeight="1" x14ac:dyDescent="0.4">
      <c r="A23" s="48">
        <v>44387</v>
      </c>
      <c r="B23" s="58" t="s">
        <v>51</v>
      </c>
      <c r="C23" s="51" t="s">
        <v>87</v>
      </c>
      <c r="D23" s="50"/>
      <c r="E23" s="49">
        <v>768.4</v>
      </c>
      <c r="F23" s="46">
        <f t="shared" si="0"/>
        <v>319735872.30000001</v>
      </c>
    </row>
    <row r="24" spans="1:8" s="3" customFormat="1" ht="77.25" customHeight="1" x14ac:dyDescent="0.4">
      <c r="A24" s="48">
        <v>44387</v>
      </c>
      <c r="B24" s="58" t="s">
        <v>50</v>
      </c>
      <c r="C24" s="51" t="s">
        <v>66</v>
      </c>
      <c r="D24" s="50"/>
      <c r="E24" s="49">
        <v>135</v>
      </c>
      <c r="F24" s="46">
        <f t="shared" si="0"/>
        <v>319735737.30000001</v>
      </c>
    </row>
    <row r="25" spans="1:8" s="3" customFormat="1" ht="59.25" customHeight="1" x14ac:dyDescent="0.4">
      <c r="A25" s="48">
        <v>44387</v>
      </c>
      <c r="B25" s="58" t="s">
        <v>51</v>
      </c>
      <c r="C25" s="51" t="s">
        <v>67</v>
      </c>
      <c r="D25" s="50"/>
      <c r="E25" s="49">
        <v>34</v>
      </c>
      <c r="F25" s="46">
        <f t="shared" si="0"/>
        <v>319735703.30000001</v>
      </c>
    </row>
    <row r="26" spans="1:8" s="3" customFormat="1" ht="67.5" customHeight="1" x14ac:dyDescent="0.4">
      <c r="A26" s="48">
        <v>44418</v>
      </c>
      <c r="B26" s="58" t="s">
        <v>52</v>
      </c>
      <c r="C26" s="51" t="s">
        <v>77</v>
      </c>
      <c r="D26" s="49">
        <v>918198.74</v>
      </c>
      <c r="E26" s="50"/>
      <c r="F26" s="46">
        <f t="shared" si="0"/>
        <v>320653902.04000002</v>
      </c>
    </row>
    <row r="27" spans="1:8" s="3" customFormat="1" ht="86.25" customHeight="1" x14ac:dyDescent="0.4">
      <c r="A27" s="48">
        <v>44418</v>
      </c>
      <c r="B27" s="58" t="s">
        <v>53</v>
      </c>
      <c r="C27" s="51" t="s">
        <v>86</v>
      </c>
      <c r="D27" s="50"/>
      <c r="E27" s="49">
        <v>1283248.1599999999</v>
      </c>
      <c r="F27" s="46">
        <f t="shared" si="0"/>
        <v>319370653.88</v>
      </c>
    </row>
    <row r="28" spans="1:8" s="3" customFormat="1" ht="81" customHeight="1" x14ac:dyDescent="0.4">
      <c r="A28" s="48">
        <v>44418</v>
      </c>
      <c r="B28" s="58" t="s">
        <v>53</v>
      </c>
      <c r="C28" s="51" t="s">
        <v>68</v>
      </c>
      <c r="D28" s="50"/>
      <c r="E28" s="49">
        <v>56780.89</v>
      </c>
      <c r="F28" s="46">
        <f t="shared" si="0"/>
        <v>319313872.99000001</v>
      </c>
    </row>
    <row r="29" spans="1:8" s="3" customFormat="1" ht="81.75" customHeight="1" x14ac:dyDescent="0.4">
      <c r="A29" s="48">
        <v>44510</v>
      </c>
      <c r="B29" s="58" t="s">
        <v>54</v>
      </c>
      <c r="C29" s="51" t="s">
        <v>78</v>
      </c>
      <c r="D29" s="49">
        <v>280538.71999999997</v>
      </c>
      <c r="E29" s="50"/>
      <c r="F29" s="46">
        <f t="shared" si="0"/>
        <v>319594411.71000004</v>
      </c>
      <c r="H29" s="25"/>
    </row>
    <row r="30" spans="1:8" s="3" customFormat="1" ht="73.5" customHeight="1" x14ac:dyDescent="0.4">
      <c r="A30" s="48">
        <v>44540</v>
      </c>
      <c r="B30" s="58" t="s">
        <v>55</v>
      </c>
      <c r="C30" s="51" t="s">
        <v>85</v>
      </c>
      <c r="D30" s="50"/>
      <c r="E30" s="49">
        <v>1356</v>
      </c>
      <c r="F30" s="46">
        <f t="shared" si="0"/>
        <v>319593055.71000004</v>
      </c>
      <c r="H30" s="25"/>
    </row>
    <row r="31" spans="1:8" s="3" customFormat="1" ht="73.5" customHeight="1" x14ac:dyDescent="0.4">
      <c r="A31" s="48">
        <v>44540</v>
      </c>
      <c r="B31" s="58" t="s">
        <v>56</v>
      </c>
      <c r="C31" s="51" t="s">
        <v>84</v>
      </c>
      <c r="D31" s="50"/>
      <c r="E31" s="49">
        <v>73845.5</v>
      </c>
      <c r="F31" s="46">
        <f t="shared" si="0"/>
        <v>319519210.21000004</v>
      </c>
      <c r="H31" s="25"/>
    </row>
    <row r="32" spans="1:8" s="3" customFormat="1" ht="87" customHeight="1" x14ac:dyDescent="0.4">
      <c r="A32" s="48">
        <v>44540</v>
      </c>
      <c r="B32" s="58" t="s">
        <v>55</v>
      </c>
      <c r="C32" s="51" t="s">
        <v>69</v>
      </c>
      <c r="D32" s="50"/>
      <c r="E32" s="49">
        <v>60</v>
      </c>
      <c r="F32" s="46">
        <f t="shared" si="0"/>
        <v>319519150.21000004</v>
      </c>
      <c r="H32" s="25"/>
    </row>
    <row r="33" spans="1:8" s="11" customFormat="1" ht="71.25" customHeight="1" x14ac:dyDescent="0.4">
      <c r="A33" s="48">
        <v>44540</v>
      </c>
      <c r="B33" s="58" t="s">
        <v>56</v>
      </c>
      <c r="C33" s="51" t="s">
        <v>70</v>
      </c>
      <c r="D33" s="50"/>
      <c r="E33" s="49">
        <v>3267.5</v>
      </c>
      <c r="F33" s="46">
        <f t="shared" si="0"/>
        <v>319515882.71000004</v>
      </c>
      <c r="H33" s="25"/>
    </row>
    <row r="34" spans="1:8" s="3" customFormat="1" ht="59.25" customHeight="1" x14ac:dyDescent="0.4">
      <c r="A34" s="48">
        <v>44540</v>
      </c>
      <c r="B34" s="58" t="s">
        <v>57</v>
      </c>
      <c r="C34" s="51" t="s">
        <v>79</v>
      </c>
      <c r="D34" s="49">
        <v>169814.29</v>
      </c>
      <c r="E34" s="50"/>
      <c r="F34" s="46">
        <f t="shared" si="0"/>
        <v>319685697.00000006</v>
      </c>
      <c r="H34" s="25"/>
    </row>
    <row r="35" spans="1:8" s="3" customFormat="1" ht="67.5" customHeight="1" x14ac:dyDescent="0.4">
      <c r="A35" s="48" t="s">
        <v>38</v>
      </c>
      <c r="B35" s="58" t="s">
        <v>58</v>
      </c>
      <c r="C35" s="51" t="s">
        <v>80</v>
      </c>
      <c r="D35" s="49">
        <v>176087.43</v>
      </c>
      <c r="E35" s="50"/>
      <c r="F35" s="46">
        <f t="shared" si="0"/>
        <v>319861784.43000007</v>
      </c>
      <c r="H35" s="25"/>
    </row>
    <row r="36" spans="1:8" s="3" customFormat="1" ht="48.75" customHeight="1" x14ac:dyDescent="0.4">
      <c r="A36" s="48" t="s">
        <v>39</v>
      </c>
      <c r="B36" s="58" t="s">
        <v>59</v>
      </c>
      <c r="C36" s="51" t="s">
        <v>81</v>
      </c>
      <c r="D36" s="49">
        <v>93903.06</v>
      </c>
      <c r="E36" s="50"/>
      <c r="F36" s="46">
        <f t="shared" si="0"/>
        <v>319955687.49000007</v>
      </c>
      <c r="H36" s="25"/>
    </row>
    <row r="37" spans="1:8" s="3" customFormat="1" ht="111.75" customHeight="1" x14ac:dyDescent="0.4">
      <c r="A37" s="48" t="s">
        <v>39</v>
      </c>
      <c r="B37" s="58" t="s">
        <v>60</v>
      </c>
      <c r="C37" s="51" t="s">
        <v>83</v>
      </c>
      <c r="D37" s="50"/>
      <c r="E37" s="49">
        <v>10009323.98</v>
      </c>
      <c r="F37" s="46">
        <f t="shared" si="0"/>
        <v>309946363.51000005</v>
      </c>
      <c r="H37" s="25"/>
    </row>
    <row r="38" spans="1:8" s="3" customFormat="1" ht="56.25" customHeight="1" x14ac:dyDescent="0.4">
      <c r="A38" s="48" t="s">
        <v>39</v>
      </c>
      <c r="B38" s="58" t="s">
        <v>60</v>
      </c>
      <c r="C38" s="51" t="s">
        <v>71</v>
      </c>
      <c r="D38" s="50"/>
      <c r="E38" s="49">
        <v>442890.44</v>
      </c>
      <c r="F38" s="46">
        <f t="shared" si="0"/>
        <v>309503473.07000005</v>
      </c>
      <c r="H38" s="25"/>
    </row>
    <row r="39" spans="1:8" s="3" customFormat="1" ht="72.75" customHeight="1" x14ac:dyDescent="0.4">
      <c r="A39" s="48" t="s">
        <v>40</v>
      </c>
      <c r="B39" s="58" t="s">
        <v>61</v>
      </c>
      <c r="C39" s="51" t="s">
        <v>82</v>
      </c>
      <c r="D39" s="49">
        <v>83378.98</v>
      </c>
      <c r="E39" s="50"/>
      <c r="F39" s="46">
        <f t="shared" si="0"/>
        <v>309586852.05000007</v>
      </c>
      <c r="H39" s="25"/>
    </row>
    <row r="40" spans="1:8" s="3" customFormat="1" ht="54.75" customHeight="1" x14ac:dyDescent="0.4">
      <c r="A40" s="64" t="s">
        <v>93</v>
      </c>
      <c r="B40" s="59" t="s">
        <v>103</v>
      </c>
      <c r="C40" s="54" t="s">
        <v>208</v>
      </c>
      <c r="D40" s="52">
        <v>61212.01</v>
      </c>
      <c r="E40" s="53"/>
      <c r="F40" s="46">
        <f t="shared" si="0"/>
        <v>309648064.06000006</v>
      </c>
      <c r="H40" s="25"/>
    </row>
    <row r="41" spans="1:8" s="3" customFormat="1" ht="76.5" customHeight="1" x14ac:dyDescent="0.4">
      <c r="A41" s="64" t="s">
        <v>94</v>
      </c>
      <c r="B41" s="59" t="s">
        <v>104</v>
      </c>
      <c r="C41" s="54" t="s">
        <v>209</v>
      </c>
      <c r="D41" s="52">
        <v>70620.91</v>
      </c>
      <c r="E41" s="53"/>
      <c r="F41" s="46">
        <f t="shared" si="0"/>
        <v>309718684.97000009</v>
      </c>
      <c r="H41" s="25"/>
    </row>
    <row r="42" spans="1:8" s="3" customFormat="1" ht="74.25" customHeight="1" x14ac:dyDescent="0.4">
      <c r="A42" s="64" t="s">
        <v>95</v>
      </c>
      <c r="B42" s="59" t="s">
        <v>105</v>
      </c>
      <c r="C42" s="54" t="s">
        <v>210</v>
      </c>
      <c r="D42" s="52">
        <v>85614.67</v>
      </c>
      <c r="E42" s="53"/>
      <c r="F42" s="46">
        <f t="shared" si="0"/>
        <v>309804299.6400001</v>
      </c>
      <c r="H42" s="25"/>
    </row>
    <row r="43" spans="1:8" s="3" customFormat="1" ht="70.5" customHeight="1" x14ac:dyDescent="0.4">
      <c r="A43" s="64" t="s">
        <v>95</v>
      </c>
      <c r="B43" s="59" t="s">
        <v>106</v>
      </c>
      <c r="C43" s="54" t="s">
        <v>223</v>
      </c>
      <c r="D43" s="53"/>
      <c r="E43" s="52">
        <v>87866.11</v>
      </c>
      <c r="F43" s="46">
        <f t="shared" si="0"/>
        <v>309716433.53000009</v>
      </c>
      <c r="H43" s="25"/>
    </row>
    <row r="44" spans="1:8" s="3" customFormat="1" ht="114.75" customHeight="1" x14ac:dyDescent="0.4">
      <c r="A44" s="64" t="s">
        <v>96</v>
      </c>
      <c r="B44" s="59" t="s">
        <v>107</v>
      </c>
      <c r="C44" s="54" t="s">
        <v>211</v>
      </c>
      <c r="D44" s="52">
        <v>57272.15</v>
      </c>
      <c r="E44" s="53"/>
      <c r="F44" s="46">
        <f t="shared" si="0"/>
        <v>309773705.68000007</v>
      </c>
      <c r="H44" s="25"/>
    </row>
    <row r="45" spans="1:8" s="3" customFormat="1" ht="110.25" customHeight="1" x14ac:dyDescent="0.4">
      <c r="A45" s="64" t="s">
        <v>96</v>
      </c>
      <c r="B45" s="59" t="s">
        <v>108</v>
      </c>
      <c r="C45" s="54" t="s">
        <v>164</v>
      </c>
      <c r="D45" s="53"/>
      <c r="E45" s="52">
        <v>12389788.380000001</v>
      </c>
      <c r="F45" s="46">
        <f t="shared" si="0"/>
        <v>297383917.30000007</v>
      </c>
      <c r="H45" s="25"/>
    </row>
    <row r="46" spans="1:8" s="3" customFormat="1" ht="98.25" customHeight="1" x14ac:dyDescent="0.4">
      <c r="A46" s="64" t="s">
        <v>96</v>
      </c>
      <c r="B46" s="59" t="s">
        <v>108</v>
      </c>
      <c r="C46" s="54" t="s">
        <v>164</v>
      </c>
      <c r="D46" s="53"/>
      <c r="E46" s="52">
        <v>3107456.71</v>
      </c>
      <c r="F46" s="46">
        <f t="shared" si="0"/>
        <v>294276460.59000009</v>
      </c>
      <c r="H46" s="26"/>
    </row>
    <row r="47" spans="1:8" s="3" customFormat="1" ht="78" customHeight="1" x14ac:dyDescent="0.4">
      <c r="A47" s="64" t="s">
        <v>96</v>
      </c>
      <c r="B47" s="59" t="s">
        <v>108</v>
      </c>
      <c r="C47" s="54" t="s">
        <v>164</v>
      </c>
      <c r="D47" s="53"/>
      <c r="E47" s="52">
        <v>1461159.69</v>
      </c>
      <c r="F47" s="46">
        <f>+F46+D47-E47</f>
        <v>292815300.9000001</v>
      </c>
    </row>
    <row r="48" spans="1:8" s="3" customFormat="1" ht="78" customHeight="1" x14ac:dyDescent="0.4">
      <c r="A48" s="64" t="s">
        <v>96</v>
      </c>
      <c r="B48" s="59" t="s">
        <v>109</v>
      </c>
      <c r="C48" s="54" t="s">
        <v>165</v>
      </c>
      <c r="D48" s="53"/>
      <c r="E48" s="52">
        <v>1883641.87</v>
      </c>
      <c r="F48" s="46">
        <f t="shared" si="0"/>
        <v>290931659.03000009</v>
      </c>
    </row>
    <row r="49" spans="1:6" s="3" customFormat="1" ht="77.25" customHeight="1" x14ac:dyDescent="0.4">
      <c r="A49" s="64" t="s">
        <v>96</v>
      </c>
      <c r="B49" s="59" t="s">
        <v>109</v>
      </c>
      <c r="C49" s="54" t="s">
        <v>165</v>
      </c>
      <c r="D49" s="53"/>
      <c r="E49" s="52">
        <v>115272.19</v>
      </c>
      <c r="F49" s="46">
        <f t="shared" si="0"/>
        <v>290816386.84000009</v>
      </c>
    </row>
    <row r="50" spans="1:6" s="3" customFormat="1" ht="72.75" customHeight="1" x14ac:dyDescent="0.4">
      <c r="A50" s="64" t="s">
        <v>96</v>
      </c>
      <c r="B50" s="59" t="s">
        <v>109</v>
      </c>
      <c r="C50" s="54" t="s">
        <v>165</v>
      </c>
      <c r="D50" s="53"/>
      <c r="E50" s="52">
        <v>449995.44</v>
      </c>
      <c r="F50" s="46">
        <f t="shared" si="0"/>
        <v>290366391.4000001</v>
      </c>
    </row>
    <row r="51" spans="1:6" s="3" customFormat="1" ht="54.75" customHeight="1" x14ac:dyDescent="0.4">
      <c r="A51" s="64" t="s">
        <v>96</v>
      </c>
      <c r="B51" s="59" t="s">
        <v>110</v>
      </c>
      <c r="C51" s="54" t="s">
        <v>166</v>
      </c>
      <c r="D51" s="53"/>
      <c r="E51" s="52">
        <v>190264.84</v>
      </c>
      <c r="F51" s="46">
        <f t="shared" si="0"/>
        <v>290176126.56000012</v>
      </c>
    </row>
    <row r="52" spans="1:6" s="3" customFormat="1" ht="75.75" customHeight="1" x14ac:dyDescent="0.4">
      <c r="A52" s="64" t="s">
        <v>96</v>
      </c>
      <c r="B52" s="59" t="s">
        <v>110</v>
      </c>
      <c r="C52" s="54" t="s">
        <v>166</v>
      </c>
      <c r="D52" s="53"/>
      <c r="E52" s="52">
        <v>719622.66</v>
      </c>
      <c r="F52" s="46">
        <f t="shared" si="0"/>
        <v>289456503.9000001</v>
      </c>
    </row>
    <row r="53" spans="1:6" s="3" customFormat="1" ht="55.5" customHeight="1" x14ac:dyDescent="0.4">
      <c r="A53" s="64" t="s">
        <v>96</v>
      </c>
      <c r="B53" s="59" t="s">
        <v>110</v>
      </c>
      <c r="C53" s="54" t="s">
        <v>166</v>
      </c>
      <c r="D53" s="53"/>
      <c r="E53" s="52">
        <v>120194.1</v>
      </c>
      <c r="F53" s="46">
        <f t="shared" si="0"/>
        <v>289336309.80000007</v>
      </c>
    </row>
    <row r="54" spans="1:6" s="3" customFormat="1" ht="69" customHeight="1" x14ac:dyDescent="0.4">
      <c r="A54" s="64" t="s">
        <v>96</v>
      </c>
      <c r="B54" s="59" t="s">
        <v>111</v>
      </c>
      <c r="C54" s="54" t="s">
        <v>167</v>
      </c>
      <c r="D54" s="53"/>
      <c r="E54" s="52">
        <v>35000</v>
      </c>
      <c r="F54" s="46">
        <f t="shared" si="0"/>
        <v>289301309.80000007</v>
      </c>
    </row>
    <row r="55" spans="1:6" s="3" customFormat="1" ht="65.25" customHeight="1" x14ac:dyDescent="0.4">
      <c r="A55" s="64" t="s">
        <v>96</v>
      </c>
      <c r="B55" s="59" t="s">
        <v>112</v>
      </c>
      <c r="C55" s="54" t="s">
        <v>168</v>
      </c>
      <c r="D55" s="53"/>
      <c r="E55" s="52">
        <v>144000</v>
      </c>
      <c r="F55" s="46">
        <f t="shared" si="0"/>
        <v>289157309.80000007</v>
      </c>
    </row>
    <row r="56" spans="1:6" s="3" customFormat="1" ht="53.25" customHeight="1" x14ac:dyDescent="0.4">
      <c r="A56" s="64" t="s">
        <v>96</v>
      </c>
      <c r="B56" s="59" t="s">
        <v>112</v>
      </c>
      <c r="C56" s="54" t="s">
        <v>168</v>
      </c>
      <c r="D56" s="53"/>
      <c r="E56" s="52">
        <v>16000</v>
      </c>
      <c r="F56" s="46">
        <f t="shared" si="0"/>
        <v>289141309.80000007</v>
      </c>
    </row>
    <row r="57" spans="1:6" s="3" customFormat="1" ht="74.25" customHeight="1" x14ac:dyDescent="0.4">
      <c r="A57" s="64" t="s">
        <v>96</v>
      </c>
      <c r="B57" s="59" t="s">
        <v>113</v>
      </c>
      <c r="C57" s="54" t="s">
        <v>169</v>
      </c>
      <c r="D57" s="53"/>
      <c r="E57" s="52">
        <v>4688.12</v>
      </c>
      <c r="F57" s="46">
        <f t="shared" si="0"/>
        <v>289136621.68000007</v>
      </c>
    </row>
    <row r="58" spans="1:6" s="3" customFormat="1" ht="57.75" customHeight="1" x14ac:dyDescent="0.4">
      <c r="A58" s="64" t="s">
        <v>96</v>
      </c>
      <c r="B58" s="59" t="s">
        <v>113</v>
      </c>
      <c r="C58" s="54" t="s">
        <v>169</v>
      </c>
      <c r="D58" s="53"/>
      <c r="E58" s="52">
        <v>14334.73</v>
      </c>
      <c r="F58" s="46">
        <f t="shared" si="0"/>
        <v>289122286.95000005</v>
      </c>
    </row>
    <row r="59" spans="1:6" s="3" customFormat="1" ht="69" customHeight="1" x14ac:dyDescent="0.4">
      <c r="A59" s="64" t="s">
        <v>97</v>
      </c>
      <c r="B59" s="59" t="s">
        <v>114</v>
      </c>
      <c r="C59" s="54" t="s">
        <v>212</v>
      </c>
      <c r="D59" s="52">
        <v>123259.38</v>
      </c>
      <c r="E59" s="53"/>
      <c r="F59" s="46">
        <f t="shared" si="0"/>
        <v>289245546.33000004</v>
      </c>
    </row>
    <row r="60" spans="1:6" s="3" customFormat="1" ht="65.25" customHeight="1" x14ac:dyDescent="0.4">
      <c r="A60" s="64" t="s">
        <v>97</v>
      </c>
      <c r="B60" s="59" t="s">
        <v>115</v>
      </c>
      <c r="C60" s="54" t="s">
        <v>170</v>
      </c>
      <c r="D60" s="53"/>
      <c r="E60" s="52">
        <v>21000</v>
      </c>
      <c r="F60" s="46">
        <f t="shared" si="0"/>
        <v>289224546.33000004</v>
      </c>
    </row>
    <row r="61" spans="1:6" s="3" customFormat="1" ht="57" customHeight="1" x14ac:dyDescent="0.4">
      <c r="A61" s="64" t="s">
        <v>97</v>
      </c>
      <c r="B61" s="59" t="s">
        <v>116</v>
      </c>
      <c r="C61" s="54" t="s">
        <v>171</v>
      </c>
      <c r="D61" s="53"/>
      <c r="E61" s="52">
        <v>21525</v>
      </c>
      <c r="F61" s="46">
        <f t="shared" si="0"/>
        <v>289203021.33000004</v>
      </c>
    </row>
    <row r="62" spans="1:6" s="3" customFormat="1" ht="55.5" customHeight="1" x14ac:dyDescent="0.4">
      <c r="A62" s="64" t="s">
        <v>97</v>
      </c>
      <c r="B62" s="59" t="s">
        <v>116</v>
      </c>
      <c r="C62" s="54" t="s">
        <v>171</v>
      </c>
      <c r="D62" s="53"/>
      <c r="E62" s="52">
        <v>94975</v>
      </c>
      <c r="F62" s="46">
        <f t="shared" si="0"/>
        <v>289108046.33000004</v>
      </c>
    </row>
    <row r="63" spans="1:6" s="3" customFormat="1" ht="51" customHeight="1" x14ac:dyDescent="0.4">
      <c r="A63" s="64" t="s">
        <v>97</v>
      </c>
      <c r="B63" s="59" t="s">
        <v>117</v>
      </c>
      <c r="C63" s="54" t="s">
        <v>224</v>
      </c>
      <c r="D63" s="53"/>
      <c r="E63" s="52">
        <v>200200.7</v>
      </c>
      <c r="F63" s="46">
        <f t="shared" si="0"/>
        <v>288907845.63000005</v>
      </c>
    </row>
    <row r="64" spans="1:6" s="3" customFormat="1" ht="105.75" customHeight="1" x14ac:dyDescent="0.4">
      <c r="A64" s="64" t="s">
        <v>97</v>
      </c>
      <c r="B64" s="59" t="s">
        <v>118</v>
      </c>
      <c r="C64" s="55" t="s">
        <v>225</v>
      </c>
      <c r="D64" s="53"/>
      <c r="E64" s="52">
        <v>12401.75</v>
      </c>
      <c r="F64" s="46">
        <f t="shared" si="0"/>
        <v>288895443.88000005</v>
      </c>
    </row>
    <row r="65" spans="1:6" s="3" customFormat="1" ht="75.75" customHeight="1" x14ac:dyDescent="0.4">
      <c r="A65" s="64" t="s">
        <v>97</v>
      </c>
      <c r="B65" s="59" t="s">
        <v>119</v>
      </c>
      <c r="C65" s="54" t="s">
        <v>226</v>
      </c>
      <c r="D65" s="53"/>
      <c r="E65" s="52">
        <v>138705.24</v>
      </c>
      <c r="F65" s="46">
        <f t="shared" si="0"/>
        <v>288756738.64000005</v>
      </c>
    </row>
    <row r="66" spans="1:6" s="3" customFormat="1" ht="106.5" customHeight="1" x14ac:dyDescent="0.4">
      <c r="A66" s="64" t="s">
        <v>97</v>
      </c>
      <c r="B66" s="59" t="s">
        <v>120</v>
      </c>
      <c r="C66" s="55" t="s">
        <v>227</v>
      </c>
      <c r="D66" s="53"/>
      <c r="E66" s="52">
        <v>150000</v>
      </c>
      <c r="F66" s="46">
        <f t="shared" si="0"/>
        <v>288606738.64000005</v>
      </c>
    </row>
    <row r="67" spans="1:6" s="3" customFormat="1" ht="79.5" customHeight="1" x14ac:dyDescent="0.4">
      <c r="A67" s="64" t="s">
        <v>97</v>
      </c>
      <c r="B67" s="59" t="s">
        <v>121</v>
      </c>
      <c r="C67" s="54" t="s">
        <v>228</v>
      </c>
      <c r="D67" s="53"/>
      <c r="E67" s="52">
        <v>120000</v>
      </c>
      <c r="F67" s="47">
        <f t="shared" si="0"/>
        <v>288486738.64000005</v>
      </c>
    </row>
    <row r="68" spans="1:6" s="3" customFormat="1" ht="78.75" customHeight="1" x14ac:dyDescent="0.4">
      <c r="A68" s="64" t="s">
        <v>97</v>
      </c>
      <c r="B68" s="59" t="s">
        <v>122</v>
      </c>
      <c r="C68" s="55" t="s">
        <v>213</v>
      </c>
      <c r="D68" s="53"/>
      <c r="E68" s="52">
        <v>5747.5</v>
      </c>
      <c r="F68" s="46">
        <f t="shared" si="0"/>
        <v>288480991.14000005</v>
      </c>
    </row>
    <row r="69" spans="1:6" s="3" customFormat="1" ht="109.5" customHeight="1" x14ac:dyDescent="0.4">
      <c r="A69" s="64" t="s">
        <v>97</v>
      </c>
      <c r="B69" s="59" t="s">
        <v>123</v>
      </c>
      <c r="C69" s="54" t="s">
        <v>229</v>
      </c>
      <c r="D69" s="53"/>
      <c r="E69" s="52">
        <v>27333.18</v>
      </c>
      <c r="F69" s="46">
        <f t="shared" si="0"/>
        <v>288453657.96000004</v>
      </c>
    </row>
    <row r="70" spans="1:6" s="3" customFormat="1" ht="77.25" customHeight="1" x14ac:dyDescent="0.4">
      <c r="A70" s="64" t="s">
        <v>97</v>
      </c>
      <c r="B70" s="59" t="s">
        <v>124</v>
      </c>
      <c r="C70" s="54" t="s">
        <v>230</v>
      </c>
      <c r="D70" s="53"/>
      <c r="E70" s="52">
        <v>100606</v>
      </c>
      <c r="F70" s="46">
        <f t="shared" si="0"/>
        <v>288353051.96000004</v>
      </c>
    </row>
    <row r="71" spans="1:6" s="3" customFormat="1" ht="77.25" customHeight="1" x14ac:dyDescent="0.4">
      <c r="A71" s="64" t="s">
        <v>97</v>
      </c>
      <c r="B71" s="59" t="s">
        <v>125</v>
      </c>
      <c r="C71" s="54" t="s">
        <v>231</v>
      </c>
      <c r="D71" s="53"/>
      <c r="E71" s="52">
        <v>58858</v>
      </c>
      <c r="F71" s="46">
        <f t="shared" si="0"/>
        <v>288294193.96000004</v>
      </c>
    </row>
    <row r="72" spans="1:6" s="3" customFormat="1" ht="82.5" customHeight="1" x14ac:dyDescent="0.4">
      <c r="A72" s="64" t="s">
        <v>97</v>
      </c>
      <c r="B72" s="59" t="s">
        <v>126</v>
      </c>
      <c r="C72" s="55" t="s">
        <v>232</v>
      </c>
      <c r="D72" s="53"/>
      <c r="E72" s="52">
        <v>100606</v>
      </c>
      <c r="F72" s="46">
        <f t="shared" si="0"/>
        <v>288193587.96000004</v>
      </c>
    </row>
    <row r="73" spans="1:6" s="3" customFormat="1" ht="83.25" customHeight="1" x14ac:dyDescent="0.4">
      <c r="A73" s="64" t="s">
        <v>97</v>
      </c>
      <c r="B73" s="59" t="s">
        <v>127</v>
      </c>
      <c r="C73" s="54" t="s">
        <v>233</v>
      </c>
      <c r="D73" s="53"/>
      <c r="E73" s="52">
        <v>58857.2</v>
      </c>
      <c r="F73" s="46">
        <f t="shared" si="0"/>
        <v>288134730.76000005</v>
      </c>
    </row>
    <row r="74" spans="1:6" s="3" customFormat="1" ht="88.5" customHeight="1" x14ac:dyDescent="0.4">
      <c r="A74" s="64" t="s">
        <v>97</v>
      </c>
      <c r="B74" s="59" t="s">
        <v>128</v>
      </c>
      <c r="C74" s="55" t="s">
        <v>234</v>
      </c>
      <c r="D74" s="53"/>
      <c r="E74" s="52">
        <v>12430</v>
      </c>
      <c r="F74" s="46">
        <f t="shared" si="0"/>
        <v>288122300.76000005</v>
      </c>
    </row>
    <row r="75" spans="1:6" s="3" customFormat="1" ht="84.75" customHeight="1" x14ac:dyDescent="0.4">
      <c r="A75" s="64" t="s">
        <v>97</v>
      </c>
      <c r="B75" s="59" t="s">
        <v>129</v>
      </c>
      <c r="C75" s="55" t="s">
        <v>235</v>
      </c>
      <c r="D75" s="53"/>
      <c r="E75" s="52">
        <v>27656.75</v>
      </c>
      <c r="F75" s="46">
        <f t="shared" ref="F75:F138" si="1">+F74+D75-E75</f>
        <v>288094644.01000005</v>
      </c>
    </row>
    <row r="76" spans="1:6" s="3" customFormat="1" ht="81" customHeight="1" x14ac:dyDescent="0.4">
      <c r="A76" s="64" t="s">
        <v>97</v>
      </c>
      <c r="B76" s="59" t="s">
        <v>117</v>
      </c>
      <c r="C76" s="54" t="s">
        <v>172</v>
      </c>
      <c r="D76" s="53"/>
      <c r="E76" s="52">
        <v>10536.88</v>
      </c>
      <c r="F76" s="46">
        <f t="shared" si="1"/>
        <v>288084107.13000005</v>
      </c>
    </row>
    <row r="77" spans="1:6" s="3" customFormat="1" ht="87.75" customHeight="1" x14ac:dyDescent="0.4">
      <c r="A77" s="64" t="s">
        <v>97</v>
      </c>
      <c r="B77" s="59" t="s">
        <v>118</v>
      </c>
      <c r="C77" s="54" t="s">
        <v>173</v>
      </c>
      <c r="D77" s="53"/>
      <c r="E77" s="52">
        <v>548.75</v>
      </c>
      <c r="F77" s="46">
        <f t="shared" si="1"/>
        <v>288083558.38000005</v>
      </c>
    </row>
    <row r="78" spans="1:6" s="3" customFormat="1" ht="86.25" customHeight="1" x14ac:dyDescent="0.4">
      <c r="A78" s="64" t="s">
        <v>97</v>
      </c>
      <c r="B78" s="59" t="s">
        <v>119</v>
      </c>
      <c r="C78" s="54" t="s">
        <v>174</v>
      </c>
      <c r="D78" s="53"/>
      <c r="E78" s="52">
        <v>6137.4</v>
      </c>
      <c r="F78" s="46">
        <f t="shared" si="1"/>
        <v>288077420.98000008</v>
      </c>
    </row>
    <row r="79" spans="1:6" s="3" customFormat="1" ht="84.75" customHeight="1" x14ac:dyDescent="0.4">
      <c r="A79" s="64" t="s">
        <v>97</v>
      </c>
      <c r="B79" s="59" t="s">
        <v>122</v>
      </c>
      <c r="C79" s="54" t="s">
        <v>175</v>
      </c>
      <c r="D79" s="53"/>
      <c r="E79" s="52">
        <v>302.5</v>
      </c>
      <c r="F79" s="46">
        <f t="shared" si="1"/>
        <v>288077118.48000008</v>
      </c>
    </row>
    <row r="80" spans="1:6" s="3" customFormat="1" ht="73.5" customHeight="1" x14ac:dyDescent="0.4">
      <c r="A80" s="64" t="s">
        <v>97</v>
      </c>
      <c r="B80" s="59" t="s">
        <v>123</v>
      </c>
      <c r="C80" s="55" t="s">
        <v>176</v>
      </c>
      <c r="D80" s="53"/>
      <c r="E80" s="52">
        <v>1231.22</v>
      </c>
      <c r="F80" s="46">
        <f t="shared" si="1"/>
        <v>288075887.26000005</v>
      </c>
    </row>
    <row r="81" spans="1:6" s="3" customFormat="1" ht="88.5" customHeight="1" x14ac:dyDescent="0.4">
      <c r="A81" s="64" t="s">
        <v>97</v>
      </c>
      <c r="B81" s="59" t="s">
        <v>124</v>
      </c>
      <c r="C81" s="54" t="s">
        <v>177</v>
      </c>
      <c r="D81" s="53"/>
      <c r="E81" s="52">
        <v>9724</v>
      </c>
      <c r="F81" s="46">
        <f t="shared" si="1"/>
        <v>288066163.26000005</v>
      </c>
    </row>
    <row r="82" spans="1:6" s="3" customFormat="1" ht="99.75" customHeight="1" x14ac:dyDescent="0.4">
      <c r="A82" s="64" t="s">
        <v>97</v>
      </c>
      <c r="B82" s="59" t="s">
        <v>125</v>
      </c>
      <c r="C82" s="54" t="s">
        <v>178</v>
      </c>
      <c r="D82" s="53"/>
      <c r="E82" s="52">
        <v>5688</v>
      </c>
      <c r="F82" s="46">
        <f t="shared" si="1"/>
        <v>288060475.26000005</v>
      </c>
    </row>
    <row r="83" spans="1:6" s="3" customFormat="1" ht="103.5" customHeight="1" x14ac:dyDescent="0.4">
      <c r="A83" s="64" t="s">
        <v>97</v>
      </c>
      <c r="B83" s="59" t="s">
        <v>126</v>
      </c>
      <c r="C83" s="54" t="s">
        <v>179</v>
      </c>
      <c r="D83" s="53"/>
      <c r="E83" s="52">
        <v>9724</v>
      </c>
      <c r="F83" s="46">
        <f t="shared" si="1"/>
        <v>288050751.26000005</v>
      </c>
    </row>
    <row r="84" spans="1:6" s="3" customFormat="1" ht="76.5" customHeight="1" x14ac:dyDescent="0.4">
      <c r="A84" s="64" t="s">
        <v>97</v>
      </c>
      <c r="B84" s="59" t="s">
        <v>127</v>
      </c>
      <c r="C84" s="54" t="s">
        <v>180</v>
      </c>
      <c r="D84" s="53"/>
      <c r="E84" s="52">
        <v>5688.8</v>
      </c>
      <c r="F84" s="46">
        <f t="shared" si="1"/>
        <v>288045062.46000004</v>
      </c>
    </row>
    <row r="85" spans="1:6" s="3" customFormat="1" ht="79.5" customHeight="1" x14ac:dyDescent="0.4">
      <c r="A85" s="64" t="s">
        <v>97</v>
      </c>
      <c r="B85" s="59" t="s">
        <v>128</v>
      </c>
      <c r="C85" s="54" t="s">
        <v>181</v>
      </c>
      <c r="D85" s="53"/>
      <c r="E85" s="52">
        <v>550</v>
      </c>
      <c r="F85" s="46">
        <f t="shared" si="1"/>
        <v>288044512.46000004</v>
      </c>
    </row>
    <row r="86" spans="1:6" s="3" customFormat="1" ht="73.5" customHeight="1" x14ac:dyDescent="0.4">
      <c r="A86" s="64" t="s">
        <v>97</v>
      </c>
      <c r="B86" s="59" t="s">
        <v>129</v>
      </c>
      <c r="C86" s="54" t="s">
        <v>182</v>
      </c>
      <c r="D86" s="53"/>
      <c r="E86" s="52">
        <v>1223.75</v>
      </c>
      <c r="F86" s="46">
        <f t="shared" si="1"/>
        <v>288043288.71000004</v>
      </c>
    </row>
    <row r="87" spans="1:6" s="3" customFormat="1" ht="95.25" customHeight="1" x14ac:dyDescent="0.4">
      <c r="A87" s="64" t="s">
        <v>98</v>
      </c>
      <c r="B87" s="59" t="s">
        <v>130</v>
      </c>
      <c r="C87" s="54" t="s">
        <v>214</v>
      </c>
      <c r="D87" s="52">
        <v>94271.13</v>
      </c>
      <c r="E87" s="53"/>
      <c r="F87" s="46">
        <f t="shared" si="1"/>
        <v>288137559.84000003</v>
      </c>
    </row>
    <row r="88" spans="1:6" s="3" customFormat="1" ht="86.25" customHeight="1" x14ac:dyDescent="0.4">
      <c r="A88" s="64" t="s">
        <v>99</v>
      </c>
      <c r="B88" s="59" t="s">
        <v>131</v>
      </c>
      <c r="C88" s="54" t="s">
        <v>215</v>
      </c>
      <c r="D88" s="52">
        <v>93455.14</v>
      </c>
      <c r="E88" s="53"/>
      <c r="F88" s="46">
        <f t="shared" si="1"/>
        <v>288231014.98000002</v>
      </c>
    </row>
    <row r="89" spans="1:6" s="3" customFormat="1" ht="74.25" customHeight="1" x14ac:dyDescent="0.4">
      <c r="A89" s="64" t="s">
        <v>100</v>
      </c>
      <c r="B89" s="59" t="s">
        <v>132</v>
      </c>
      <c r="C89" s="54" t="s">
        <v>183</v>
      </c>
      <c r="D89" s="53"/>
      <c r="E89" s="52">
        <v>110582.96</v>
      </c>
      <c r="F89" s="46">
        <f t="shared" si="1"/>
        <v>288120432.02000004</v>
      </c>
    </row>
    <row r="90" spans="1:6" s="3" customFormat="1" ht="48.75" customHeight="1" x14ac:dyDescent="0.4">
      <c r="A90" s="64" t="s">
        <v>100</v>
      </c>
      <c r="B90" s="59" t="s">
        <v>133</v>
      </c>
      <c r="C90" s="55" t="s">
        <v>236</v>
      </c>
      <c r="D90" s="53"/>
      <c r="E90" s="52">
        <v>1785.4</v>
      </c>
      <c r="F90" s="46">
        <f t="shared" si="1"/>
        <v>288118646.62000006</v>
      </c>
    </row>
    <row r="91" spans="1:6" s="3" customFormat="1" ht="48.75" customHeight="1" x14ac:dyDescent="0.4">
      <c r="A91" s="64" t="s">
        <v>100</v>
      </c>
      <c r="B91" s="59" t="s">
        <v>134</v>
      </c>
      <c r="C91" s="55" t="s">
        <v>237</v>
      </c>
      <c r="D91" s="53"/>
      <c r="E91" s="52">
        <v>88846.25</v>
      </c>
      <c r="F91" s="46">
        <f t="shared" si="1"/>
        <v>288029800.37000006</v>
      </c>
    </row>
    <row r="92" spans="1:6" s="3" customFormat="1" ht="99" customHeight="1" x14ac:dyDescent="0.4">
      <c r="A92" s="64" t="s">
        <v>100</v>
      </c>
      <c r="B92" s="59" t="s">
        <v>135</v>
      </c>
      <c r="C92" s="55" t="s">
        <v>238</v>
      </c>
      <c r="D92" s="53"/>
      <c r="E92" s="52">
        <v>114900.66</v>
      </c>
      <c r="F92" s="46">
        <f t="shared" si="1"/>
        <v>287914899.71000004</v>
      </c>
    </row>
    <row r="93" spans="1:6" s="3" customFormat="1" ht="77.25" customHeight="1" x14ac:dyDescent="0.4">
      <c r="A93" s="64" t="s">
        <v>100</v>
      </c>
      <c r="B93" s="59" t="s">
        <v>136</v>
      </c>
      <c r="C93" s="54" t="s">
        <v>239</v>
      </c>
      <c r="D93" s="53"/>
      <c r="E93" s="52">
        <v>229801.32</v>
      </c>
      <c r="F93" s="46">
        <f t="shared" si="1"/>
        <v>287685098.39000005</v>
      </c>
    </row>
    <row r="94" spans="1:6" s="3" customFormat="1" ht="72.75" customHeight="1" x14ac:dyDescent="0.4">
      <c r="A94" s="64" t="s">
        <v>100</v>
      </c>
      <c r="B94" s="59" t="s">
        <v>137</v>
      </c>
      <c r="C94" s="54" t="s">
        <v>240</v>
      </c>
      <c r="D94" s="53"/>
      <c r="E94" s="52">
        <v>100606</v>
      </c>
      <c r="F94" s="46">
        <f t="shared" si="1"/>
        <v>287584492.39000005</v>
      </c>
    </row>
    <row r="95" spans="1:6" s="3" customFormat="1" ht="51" customHeight="1" x14ac:dyDescent="0.4">
      <c r="A95" s="64" t="s">
        <v>100</v>
      </c>
      <c r="B95" s="59" t="s">
        <v>138</v>
      </c>
      <c r="C95" s="54" t="s">
        <v>241</v>
      </c>
      <c r="D95" s="53"/>
      <c r="E95" s="52">
        <v>13775</v>
      </c>
      <c r="F95" s="46">
        <f t="shared" si="1"/>
        <v>287570717.39000005</v>
      </c>
    </row>
    <row r="96" spans="1:6" s="3" customFormat="1" ht="84" customHeight="1" x14ac:dyDescent="0.4">
      <c r="A96" s="64" t="s">
        <v>100</v>
      </c>
      <c r="B96" s="59" t="s">
        <v>139</v>
      </c>
      <c r="C96" s="54" t="s">
        <v>242</v>
      </c>
      <c r="D96" s="53"/>
      <c r="E96" s="52">
        <v>186697.32</v>
      </c>
      <c r="F96" s="46">
        <f t="shared" si="1"/>
        <v>287384020.07000005</v>
      </c>
    </row>
    <row r="97" spans="1:91" s="3" customFormat="1" ht="75.75" customHeight="1" x14ac:dyDescent="0.4">
      <c r="A97" s="64" t="s">
        <v>100</v>
      </c>
      <c r="B97" s="59" t="s">
        <v>140</v>
      </c>
      <c r="C97" s="55" t="s">
        <v>243</v>
      </c>
      <c r="D97" s="53"/>
      <c r="E97" s="52">
        <v>25896.7</v>
      </c>
      <c r="F97" s="46">
        <f t="shared" si="1"/>
        <v>287358123.37000006</v>
      </c>
    </row>
    <row r="98" spans="1:91" s="3" customFormat="1" ht="81.75" customHeight="1" x14ac:dyDescent="0.4">
      <c r="A98" s="64" t="s">
        <v>100</v>
      </c>
      <c r="B98" s="59" t="s">
        <v>141</v>
      </c>
      <c r="C98" s="55" t="s">
        <v>244</v>
      </c>
      <c r="D98" s="53"/>
      <c r="E98" s="52">
        <v>49352.89</v>
      </c>
      <c r="F98" s="46">
        <f t="shared" si="1"/>
        <v>287308770.48000008</v>
      </c>
    </row>
    <row r="99" spans="1:91" s="3" customFormat="1" ht="51" customHeight="1" x14ac:dyDescent="0.4">
      <c r="A99" s="64" t="s">
        <v>100</v>
      </c>
      <c r="B99" s="59" t="s">
        <v>142</v>
      </c>
      <c r="C99" s="55" t="s">
        <v>245</v>
      </c>
      <c r="D99" s="53"/>
      <c r="E99" s="52">
        <v>305838.24</v>
      </c>
      <c r="F99" s="46">
        <f t="shared" si="1"/>
        <v>287002932.24000007</v>
      </c>
    </row>
    <row r="100" spans="1:91" s="3" customFormat="1" ht="50.1" customHeight="1" x14ac:dyDescent="0.4">
      <c r="A100" s="64" t="s">
        <v>100</v>
      </c>
      <c r="B100" s="59" t="s">
        <v>143</v>
      </c>
      <c r="C100" s="55" t="s">
        <v>246</v>
      </c>
      <c r="D100" s="53"/>
      <c r="E100" s="52">
        <v>28398.78</v>
      </c>
      <c r="F100" s="46">
        <f t="shared" si="1"/>
        <v>286974533.4600001</v>
      </c>
    </row>
    <row r="101" spans="1:91" s="1" customFormat="1" ht="50.1" customHeight="1" x14ac:dyDescent="0.4">
      <c r="A101" s="64" t="s">
        <v>100</v>
      </c>
      <c r="B101" s="59" t="s">
        <v>144</v>
      </c>
      <c r="C101" s="54" t="s">
        <v>216</v>
      </c>
      <c r="D101" s="52">
        <v>217438.92</v>
      </c>
      <c r="E101" s="53"/>
      <c r="F101" s="46">
        <f t="shared" si="1"/>
        <v>287191972.38000011</v>
      </c>
      <c r="G101" s="7"/>
      <c r="H101" s="7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ht="84.75" customHeight="1" x14ac:dyDescent="0.4">
      <c r="A102" s="64" t="s">
        <v>100</v>
      </c>
      <c r="B102" s="59" t="s">
        <v>133</v>
      </c>
      <c r="C102" s="54" t="s">
        <v>184</v>
      </c>
      <c r="D102" s="53"/>
      <c r="E102" s="52">
        <v>79</v>
      </c>
      <c r="F102" s="46">
        <f t="shared" si="1"/>
        <v>287191893.38000011</v>
      </c>
    </row>
    <row r="103" spans="1:91" ht="100.5" customHeight="1" x14ac:dyDescent="0.4">
      <c r="A103" s="64" t="s">
        <v>100</v>
      </c>
      <c r="B103" s="59" t="s">
        <v>134</v>
      </c>
      <c r="C103" s="54" t="s">
        <v>185</v>
      </c>
      <c r="D103" s="53"/>
      <c r="E103" s="52">
        <v>3931.25</v>
      </c>
      <c r="F103" s="46">
        <f t="shared" si="1"/>
        <v>287187962.13000011</v>
      </c>
    </row>
    <row r="104" spans="1:91" ht="84.75" customHeight="1" x14ac:dyDescent="0.4">
      <c r="A104" s="64" t="s">
        <v>100</v>
      </c>
      <c r="B104" s="59" t="s">
        <v>135</v>
      </c>
      <c r="C104" s="54" t="s">
        <v>186</v>
      </c>
      <c r="D104" s="53"/>
      <c r="E104" s="52">
        <v>5084.1000000000004</v>
      </c>
      <c r="F104" s="46">
        <f t="shared" si="1"/>
        <v>287182878.03000009</v>
      </c>
    </row>
    <row r="105" spans="1:91" ht="67.5" customHeight="1" x14ac:dyDescent="0.4">
      <c r="A105" s="64" t="s">
        <v>100</v>
      </c>
      <c r="B105" s="59" t="s">
        <v>136</v>
      </c>
      <c r="C105" s="54" t="s">
        <v>187</v>
      </c>
      <c r="D105" s="53"/>
      <c r="E105" s="52">
        <v>10168.200000000001</v>
      </c>
      <c r="F105" s="46">
        <f t="shared" si="1"/>
        <v>287172709.8300001</v>
      </c>
    </row>
    <row r="106" spans="1:91" ht="73.5" customHeight="1" x14ac:dyDescent="0.4">
      <c r="A106" s="64" t="s">
        <v>100</v>
      </c>
      <c r="B106" s="59" t="s">
        <v>143</v>
      </c>
      <c r="C106" s="54" t="s">
        <v>188</v>
      </c>
      <c r="D106" s="53"/>
      <c r="E106" s="52">
        <v>1279.22</v>
      </c>
      <c r="F106" s="46">
        <f t="shared" si="1"/>
        <v>287171430.61000007</v>
      </c>
    </row>
    <row r="107" spans="1:91" ht="67.5" customHeight="1" x14ac:dyDescent="0.4">
      <c r="A107" s="64" t="s">
        <v>100</v>
      </c>
      <c r="B107" s="59" t="s">
        <v>137</v>
      </c>
      <c r="C107" s="54" t="s">
        <v>189</v>
      </c>
      <c r="D107" s="53"/>
      <c r="E107" s="52">
        <v>9724</v>
      </c>
      <c r="F107" s="46">
        <f t="shared" si="1"/>
        <v>287161706.61000007</v>
      </c>
    </row>
    <row r="108" spans="1:91" ht="77.25" customHeight="1" x14ac:dyDescent="0.4">
      <c r="A108" s="64" t="s">
        <v>100</v>
      </c>
      <c r="B108" s="59" t="s">
        <v>138</v>
      </c>
      <c r="C108" s="54" t="s">
        <v>190</v>
      </c>
      <c r="D108" s="53"/>
      <c r="E108" s="52">
        <v>725</v>
      </c>
      <c r="F108" s="46">
        <f t="shared" si="1"/>
        <v>287160981.61000007</v>
      </c>
    </row>
    <row r="109" spans="1:91" ht="81" customHeight="1" x14ac:dyDescent="0.4">
      <c r="A109" s="64" t="s">
        <v>100</v>
      </c>
      <c r="B109" s="59" t="s">
        <v>139</v>
      </c>
      <c r="C109" s="54" t="s">
        <v>191</v>
      </c>
      <c r="D109" s="53"/>
      <c r="E109" s="52">
        <v>8260.94</v>
      </c>
      <c r="F109" s="46">
        <f t="shared" si="1"/>
        <v>287152720.67000008</v>
      </c>
    </row>
    <row r="110" spans="1:91" ht="61.5" customHeight="1" x14ac:dyDescent="0.4">
      <c r="A110" s="64" t="s">
        <v>100</v>
      </c>
      <c r="B110" s="59" t="s">
        <v>140</v>
      </c>
      <c r="C110" s="54" t="s">
        <v>192</v>
      </c>
      <c r="D110" s="53"/>
      <c r="E110" s="52">
        <v>2503.0300000000002</v>
      </c>
      <c r="F110" s="46">
        <f t="shared" si="1"/>
        <v>287150217.6400001</v>
      </c>
    </row>
    <row r="111" spans="1:91" ht="77.25" customHeight="1" x14ac:dyDescent="0.4">
      <c r="A111" s="64" t="s">
        <v>100</v>
      </c>
      <c r="B111" s="59" t="s">
        <v>145</v>
      </c>
      <c r="C111" s="54" t="s">
        <v>193</v>
      </c>
      <c r="D111" s="53"/>
      <c r="E111" s="52">
        <v>4770.17</v>
      </c>
      <c r="F111" s="46">
        <f t="shared" si="1"/>
        <v>287145447.47000009</v>
      </c>
    </row>
    <row r="112" spans="1:91" ht="55.5" customHeight="1" x14ac:dyDescent="0.4">
      <c r="A112" s="64" t="s">
        <v>100</v>
      </c>
      <c r="B112" s="59" t="s">
        <v>142</v>
      </c>
      <c r="C112" s="54" t="s">
        <v>194</v>
      </c>
      <c r="D112" s="53"/>
      <c r="E112" s="52">
        <v>29560.57</v>
      </c>
      <c r="F112" s="46">
        <f t="shared" si="1"/>
        <v>287115886.9000001</v>
      </c>
    </row>
    <row r="113" spans="1:6" ht="82.5" customHeight="1" x14ac:dyDescent="0.4">
      <c r="A113" s="64" t="s">
        <v>101</v>
      </c>
      <c r="B113" s="59" t="s">
        <v>146</v>
      </c>
      <c r="C113" s="54" t="s">
        <v>247</v>
      </c>
      <c r="D113" s="53"/>
      <c r="E113" s="52">
        <v>58857.2</v>
      </c>
      <c r="F113" s="46">
        <f t="shared" si="1"/>
        <v>287057029.70000011</v>
      </c>
    </row>
    <row r="114" spans="1:6" ht="105" customHeight="1" x14ac:dyDescent="0.4">
      <c r="A114" s="64" t="s">
        <v>101</v>
      </c>
      <c r="B114" s="59" t="s">
        <v>147</v>
      </c>
      <c r="C114" s="54" t="s">
        <v>248</v>
      </c>
      <c r="D114" s="53"/>
      <c r="E114" s="52">
        <v>305838.24</v>
      </c>
      <c r="F114" s="46">
        <f t="shared" si="1"/>
        <v>286751191.4600001</v>
      </c>
    </row>
    <row r="115" spans="1:6" ht="104.25" customHeight="1" x14ac:dyDescent="0.4">
      <c r="A115" s="64" t="s">
        <v>101</v>
      </c>
      <c r="B115" s="59" t="s">
        <v>148</v>
      </c>
      <c r="C115" s="54" t="s">
        <v>249</v>
      </c>
      <c r="D115" s="53"/>
      <c r="E115" s="52">
        <v>383567.1</v>
      </c>
      <c r="F115" s="46">
        <f t="shared" si="1"/>
        <v>286367624.36000007</v>
      </c>
    </row>
    <row r="116" spans="1:6" ht="77.25" customHeight="1" x14ac:dyDescent="0.4">
      <c r="A116" s="64" t="s">
        <v>101</v>
      </c>
      <c r="B116" s="59" t="s">
        <v>146</v>
      </c>
      <c r="C116" s="55" t="s">
        <v>195</v>
      </c>
      <c r="D116" s="53"/>
      <c r="E116" s="52">
        <v>5688.8</v>
      </c>
      <c r="F116" s="46">
        <f t="shared" si="1"/>
        <v>286361935.56000006</v>
      </c>
    </row>
    <row r="117" spans="1:6" ht="54.75" customHeight="1" x14ac:dyDescent="0.4">
      <c r="A117" s="64" t="s">
        <v>101</v>
      </c>
      <c r="B117" s="59" t="s">
        <v>147</v>
      </c>
      <c r="C117" s="54" t="s">
        <v>196</v>
      </c>
      <c r="D117" s="53"/>
      <c r="E117" s="52">
        <v>29560.57</v>
      </c>
      <c r="F117" s="46">
        <f t="shared" si="1"/>
        <v>286332374.99000007</v>
      </c>
    </row>
    <row r="118" spans="1:6" ht="56.25" customHeight="1" x14ac:dyDescent="0.4">
      <c r="A118" s="64" t="s">
        <v>101</v>
      </c>
      <c r="B118" s="59" t="s">
        <v>148</v>
      </c>
      <c r="C118" s="54" t="s">
        <v>197</v>
      </c>
      <c r="D118" s="53"/>
      <c r="E118" s="52">
        <v>37073.4</v>
      </c>
      <c r="F118" s="46">
        <f t="shared" si="1"/>
        <v>286295301.59000009</v>
      </c>
    </row>
    <row r="119" spans="1:6" ht="53.25" customHeight="1" x14ac:dyDescent="0.4">
      <c r="A119" s="64" t="s">
        <v>101</v>
      </c>
      <c r="B119" s="59" t="s">
        <v>149</v>
      </c>
      <c r="C119" s="54" t="s">
        <v>217</v>
      </c>
      <c r="D119" s="52">
        <v>158929.93</v>
      </c>
      <c r="E119" s="53"/>
      <c r="F119" s="46">
        <f t="shared" si="1"/>
        <v>286454231.5200001</v>
      </c>
    </row>
    <row r="120" spans="1:6" ht="79.5" customHeight="1" x14ac:dyDescent="0.4">
      <c r="A120" s="64" t="s">
        <v>102</v>
      </c>
      <c r="B120" s="59" t="s">
        <v>150</v>
      </c>
      <c r="C120" s="54" t="s">
        <v>250</v>
      </c>
      <c r="D120" s="53"/>
      <c r="E120" s="52">
        <v>37240</v>
      </c>
      <c r="F120" s="46">
        <f t="shared" si="1"/>
        <v>286416991.5200001</v>
      </c>
    </row>
    <row r="121" spans="1:6" ht="84.75" customHeight="1" x14ac:dyDescent="0.4">
      <c r="A121" s="64" t="s">
        <v>102</v>
      </c>
      <c r="B121" s="59" t="s">
        <v>151</v>
      </c>
      <c r="C121" s="55" t="s">
        <v>251</v>
      </c>
      <c r="D121" s="53"/>
      <c r="E121" s="52">
        <v>34148.269999999997</v>
      </c>
      <c r="F121" s="46">
        <f t="shared" si="1"/>
        <v>286382843.25000012</v>
      </c>
    </row>
    <row r="122" spans="1:6" ht="83.25" customHeight="1" x14ac:dyDescent="0.4">
      <c r="A122" s="64" t="s">
        <v>102</v>
      </c>
      <c r="B122" s="59" t="s">
        <v>152</v>
      </c>
      <c r="C122" s="54" t="s">
        <v>252</v>
      </c>
      <c r="D122" s="53"/>
      <c r="E122" s="52">
        <v>27000</v>
      </c>
      <c r="F122" s="46">
        <f t="shared" si="1"/>
        <v>286355843.25000012</v>
      </c>
    </row>
    <row r="123" spans="1:6" ht="84" customHeight="1" x14ac:dyDescent="0.4">
      <c r="A123" s="64" t="s">
        <v>102</v>
      </c>
      <c r="B123" s="59" t="s">
        <v>153</v>
      </c>
      <c r="C123" s="54" t="s">
        <v>253</v>
      </c>
      <c r="D123" s="53"/>
      <c r="E123" s="52">
        <v>1718155.78</v>
      </c>
      <c r="F123" s="46">
        <f t="shared" si="1"/>
        <v>284637687.47000015</v>
      </c>
    </row>
    <row r="124" spans="1:6" ht="76.5" customHeight="1" x14ac:dyDescent="0.4">
      <c r="A124" s="64" t="s">
        <v>102</v>
      </c>
      <c r="B124" s="59" t="s">
        <v>154</v>
      </c>
      <c r="C124" s="54" t="s">
        <v>254</v>
      </c>
      <c r="D124" s="53"/>
      <c r="E124" s="52">
        <v>45192</v>
      </c>
      <c r="F124" s="46">
        <f t="shared" si="1"/>
        <v>284592495.47000015</v>
      </c>
    </row>
    <row r="125" spans="1:6" ht="100.5" customHeight="1" x14ac:dyDescent="0.4">
      <c r="A125" s="64" t="s">
        <v>102</v>
      </c>
      <c r="B125" s="59" t="s">
        <v>155</v>
      </c>
      <c r="C125" s="55" t="s">
        <v>255</v>
      </c>
      <c r="D125" s="53"/>
      <c r="E125" s="52">
        <v>164628</v>
      </c>
      <c r="F125" s="46">
        <f t="shared" si="1"/>
        <v>284427867.47000015</v>
      </c>
    </row>
    <row r="126" spans="1:6" ht="73.5" customHeight="1" x14ac:dyDescent="0.4">
      <c r="A126" s="64" t="s">
        <v>102</v>
      </c>
      <c r="B126" s="59" t="s">
        <v>156</v>
      </c>
      <c r="C126" s="54" t="s">
        <v>256</v>
      </c>
      <c r="D126" s="53"/>
      <c r="E126" s="52">
        <v>12289.71</v>
      </c>
      <c r="F126" s="46">
        <f t="shared" si="1"/>
        <v>284415577.76000017</v>
      </c>
    </row>
    <row r="127" spans="1:6" ht="84" customHeight="1" x14ac:dyDescent="0.4">
      <c r="A127" s="64" t="s">
        <v>102</v>
      </c>
      <c r="B127" s="59" t="s">
        <v>157</v>
      </c>
      <c r="C127" s="54" t="s">
        <v>257</v>
      </c>
      <c r="D127" s="53"/>
      <c r="E127" s="52">
        <v>1770</v>
      </c>
      <c r="F127" s="46">
        <f t="shared" si="1"/>
        <v>284413807.76000017</v>
      </c>
    </row>
    <row r="128" spans="1:6" ht="106.5" customHeight="1" x14ac:dyDescent="0.4">
      <c r="A128" s="64" t="s">
        <v>102</v>
      </c>
      <c r="B128" s="59" t="s">
        <v>158</v>
      </c>
      <c r="C128" s="55" t="s">
        <v>258</v>
      </c>
      <c r="D128" s="53"/>
      <c r="E128" s="52">
        <v>6213</v>
      </c>
      <c r="F128" s="46">
        <f t="shared" si="1"/>
        <v>284407594.76000017</v>
      </c>
    </row>
    <row r="129" spans="1:6" ht="78.75" customHeight="1" x14ac:dyDescent="0.4">
      <c r="A129" s="64" t="s">
        <v>102</v>
      </c>
      <c r="B129" s="59" t="s">
        <v>159</v>
      </c>
      <c r="C129" s="54" t="s">
        <v>218</v>
      </c>
      <c r="D129" s="53"/>
      <c r="E129" s="52">
        <v>15773.65</v>
      </c>
      <c r="F129" s="46">
        <f t="shared" si="1"/>
        <v>284391821.11000019</v>
      </c>
    </row>
    <row r="130" spans="1:6" ht="110.25" customHeight="1" x14ac:dyDescent="0.4">
      <c r="A130" s="64" t="s">
        <v>102</v>
      </c>
      <c r="B130" s="59" t="s">
        <v>160</v>
      </c>
      <c r="C130" s="54" t="s">
        <v>219</v>
      </c>
      <c r="D130" s="53"/>
      <c r="E130" s="52">
        <v>28375.119999999999</v>
      </c>
      <c r="F130" s="46">
        <f t="shared" si="1"/>
        <v>284363445.99000019</v>
      </c>
    </row>
    <row r="131" spans="1:6" ht="126" customHeight="1" x14ac:dyDescent="0.4">
      <c r="A131" s="64" t="s">
        <v>102</v>
      </c>
      <c r="B131" s="59" t="s">
        <v>161</v>
      </c>
      <c r="C131" s="54" t="s">
        <v>220</v>
      </c>
      <c r="D131" s="53"/>
      <c r="E131" s="52">
        <v>150000</v>
      </c>
      <c r="F131" s="46">
        <f t="shared" si="1"/>
        <v>284213445.99000019</v>
      </c>
    </row>
    <row r="132" spans="1:6" ht="108" customHeight="1" x14ac:dyDescent="0.4">
      <c r="A132" s="64" t="s">
        <v>102</v>
      </c>
      <c r="B132" s="59" t="s">
        <v>162</v>
      </c>
      <c r="C132" s="54" t="s">
        <v>221</v>
      </c>
      <c r="D132" s="53"/>
      <c r="E132" s="52">
        <v>120000</v>
      </c>
      <c r="F132" s="46">
        <f t="shared" si="1"/>
        <v>284093445.99000019</v>
      </c>
    </row>
    <row r="133" spans="1:6" ht="50.1" customHeight="1" x14ac:dyDescent="0.4">
      <c r="A133" s="64" t="s">
        <v>102</v>
      </c>
      <c r="B133" s="59" t="s">
        <v>150</v>
      </c>
      <c r="C133" s="54" t="s">
        <v>198</v>
      </c>
      <c r="D133" s="53"/>
      <c r="E133" s="52">
        <v>1960</v>
      </c>
      <c r="F133" s="46">
        <f t="shared" si="1"/>
        <v>284091485.99000019</v>
      </c>
    </row>
    <row r="134" spans="1:6" ht="50.1" customHeight="1" x14ac:dyDescent="0.4">
      <c r="A134" s="64" t="s">
        <v>102</v>
      </c>
      <c r="B134" s="59" t="s">
        <v>151</v>
      </c>
      <c r="C134" s="54" t="s">
        <v>199</v>
      </c>
      <c r="D134" s="53"/>
      <c r="E134" s="52">
        <v>10623.9</v>
      </c>
      <c r="F134" s="46">
        <f t="shared" si="1"/>
        <v>284080862.09000021</v>
      </c>
    </row>
    <row r="135" spans="1:6" ht="67.5" customHeight="1" x14ac:dyDescent="0.4">
      <c r="A135" s="64" t="s">
        <v>102</v>
      </c>
      <c r="B135" s="59" t="s">
        <v>152</v>
      </c>
      <c r="C135" s="54" t="s">
        <v>200</v>
      </c>
      <c r="D135" s="53"/>
      <c r="E135" s="52">
        <v>8400</v>
      </c>
      <c r="F135" s="46">
        <f t="shared" si="1"/>
        <v>284072462.09000021</v>
      </c>
    </row>
    <row r="136" spans="1:6" ht="54" customHeight="1" x14ac:dyDescent="0.4">
      <c r="A136" s="64" t="s">
        <v>102</v>
      </c>
      <c r="B136" s="59" t="s">
        <v>153</v>
      </c>
      <c r="C136" s="54" t="s">
        <v>201</v>
      </c>
      <c r="D136" s="53"/>
      <c r="E136" s="52">
        <v>68726.23</v>
      </c>
      <c r="F136" s="46">
        <f t="shared" si="1"/>
        <v>284003735.86000019</v>
      </c>
    </row>
    <row r="137" spans="1:6" ht="50.1" customHeight="1" x14ac:dyDescent="0.4">
      <c r="A137" s="64" t="s">
        <v>102</v>
      </c>
      <c r="B137" s="59" t="s">
        <v>154</v>
      </c>
      <c r="C137" s="54" t="s">
        <v>202</v>
      </c>
      <c r="D137" s="53"/>
      <c r="E137" s="52">
        <v>4368</v>
      </c>
      <c r="F137" s="46">
        <f t="shared" si="1"/>
        <v>283999367.86000019</v>
      </c>
    </row>
    <row r="138" spans="1:6" ht="81.75" customHeight="1" x14ac:dyDescent="0.4">
      <c r="A138" s="64" t="s">
        <v>102</v>
      </c>
      <c r="B138" s="59" t="s">
        <v>155</v>
      </c>
      <c r="C138" s="54" t="s">
        <v>203</v>
      </c>
      <c r="D138" s="53"/>
      <c r="E138" s="52">
        <v>15912</v>
      </c>
      <c r="F138" s="46">
        <f t="shared" si="1"/>
        <v>283983455.86000019</v>
      </c>
    </row>
    <row r="139" spans="1:6" ht="50.1" customHeight="1" x14ac:dyDescent="0.4">
      <c r="A139" s="64" t="s">
        <v>102</v>
      </c>
      <c r="B139" s="59" t="s">
        <v>156</v>
      </c>
      <c r="C139" s="54" t="s">
        <v>204</v>
      </c>
      <c r="D139" s="53"/>
      <c r="E139" s="52">
        <v>1187.8499999999999</v>
      </c>
      <c r="F139" s="46">
        <f t="shared" ref="F139:F161" si="2">+F138+D139-E139</f>
        <v>283982268.01000017</v>
      </c>
    </row>
    <row r="140" spans="1:6" ht="50.1" customHeight="1" x14ac:dyDescent="0.4">
      <c r="A140" s="64" t="s">
        <v>102</v>
      </c>
      <c r="B140" s="59" t="s">
        <v>158</v>
      </c>
      <c r="C140" s="54" t="s">
        <v>205</v>
      </c>
      <c r="D140" s="53"/>
      <c r="E140" s="52">
        <v>327</v>
      </c>
      <c r="F140" s="46">
        <f t="shared" si="2"/>
        <v>283981941.01000017</v>
      </c>
    </row>
    <row r="141" spans="1:6" ht="50.1" customHeight="1" x14ac:dyDescent="0.4">
      <c r="A141" s="64" t="s">
        <v>102</v>
      </c>
      <c r="B141" s="59" t="s">
        <v>159</v>
      </c>
      <c r="C141" s="54" t="s">
        <v>206</v>
      </c>
      <c r="D141" s="53"/>
      <c r="E141" s="52">
        <v>830.19</v>
      </c>
      <c r="F141" s="46">
        <f t="shared" si="2"/>
        <v>283981110.82000017</v>
      </c>
    </row>
    <row r="142" spans="1:6" ht="50.1" customHeight="1" x14ac:dyDescent="0.4">
      <c r="A142" s="64" t="s">
        <v>102</v>
      </c>
      <c r="B142" s="59" t="s">
        <v>160</v>
      </c>
      <c r="C142" s="54" t="s">
        <v>207</v>
      </c>
      <c r="D142" s="53"/>
      <c r="E142" s="52">
        <v>1493.43</v>
      </c>
      <c r="F142" s="46">
        <f t="shared" si="2"/>
        <v>283979617.39000016</v>
      </c>
    </row>
    <row r="143" spans="1:6" ht="82.5" customHeight="1" x14ac:dyDescent="0.4">
      <c r="A143" s="64" t="s">
        <v>102</v>
      </c>
      <c r="B143" s="59" t="s">
        <v>163</v>
      </c>
      <c r="C143" s="54" t="s">
        <v>222</v>
      </c>
      <c r="D143" s="52">
        <v>881456.91</v>
      </c>
      <c r="E143" s="53"/>
      <c r="F143" s="46">
        <f t="shared" si="2"/>
        <v>284861074.30000019</v>
      </c>
    </row>
    <row r="144" spans="1:6" ht="75" hidden="1" customHeight="1" x14ac:dyDescent="0.4">
      <c r="A144" s="45"/>
      <c r="B144" s="60"/>
      <c r="C144" s="43"/>
      <c r="D144" s="44"/>
      <c r="E144" s="44"/>
      <c r="F144" s="46">
        <f t="shared" si="2"/>
        <v>284861074.30000019</v>
      </c>
    </row>
    <row r="145" spans="1:6" ht="50.1" hidden="1" customHeight="1" x14ac:dyDescent="0.4">
      <c r="A145" s="45"/>
      <c r="B145" s="60"/>
      <c r="C145" s="43"/>
      <c r="D145" s="44"/>
      <c r="E145" s="44"/>
      <c r="F145" s="46">
        <f t="shared" si="2"/>
        <v>284861074.30000019</v>
      </c>
    </row>
    <row r="146" spans="1:6" ht="66.75" hidden="1" customHeight="1" x14ac:dyDescent="0.4">
      <c r="A146" s="45"/>
      <c r="B146" s="60"/>
      <c r="C146" s="43"/>
      <c r="D146" s="44"/>
      <c r="E146" s="44"/>
      <c r="F146" s="46">
        <f t="shared" si="2"/>
        <v>284861074.30000019</v>
      </c>
    </row>
    <row r="147" spans="1:6" ht="50.1" hidden="1" customHeight="1" x14ac:dyDescent="0.4">
      <c r="A147" s="45"/>
      <c r="B147" s="60"/>
      <c r="C147" s="43"/>
      <c r="D147" s="44"/>
      <c r="E147" s="44"/>
      <c r="F147" s="46">
        <f t="shared" si="2"/>
        <v>284861074.30000019</v>
      </c>
    </row>
    <row r="148" spans="1:6" ht="50.1" hidden="1" customHeight="1" x14ac:dyDescent="0.4">
      <c r="A148" s="45"/>
      <c r="B148" s="60"/>
      <c r="C148" s="43"/>
      <c r="D148" s="44"/>
      <c r="E148" s="44"/>
      <c r="F148" s="46">
        <f t="shared" si="2"/>
        <v>284861074.30000019</v>
      </c>
    </row>
    <row r="149" spans="1:6" ht="50.1" hidden="1" customHeight="1" x14ac:dyDescent="0.4">
      <c r="A149" s="45"/>
      <c r="B149" s="60"/>
      <c r="C149" s="43"/>
      <c r="D149" s="44"/>
      <c r="E149" s="44"/>
      <c r="F149" s="46">
        <f t="shared" si="2"/>
        <v>284861074.30000019</v>
      </c>
    </row>
    <row r="150" spans="1:6" ht="50.1" hidden="1" customHeight="1" x14ac:dyDescent="0.4">
      <c r="A150" s="45"/>
      <c r="B150" s="60"/>
      <c r="C150" s="43"/>
      <c r="D150" s="44"/>
      <c r="E150" s="44"/>
      <c r="F150" s="46">
        <f t="shared" si="2"/>
        <v>284861074.30000019</v>
      </c>
    </row>
    <row r="151" spans="1:6" ht="50.1" hidden="1" customHeight="1" x14ac:dyDescent="0.4">
      <c r="A151" s="45"/>
      <c r="B151" s="60"/>
      <c r="C151" s="43"/>
      <c r="D151" s="44"/>
      <c r="E151" s="44"/>
      <c r="F151" s="46">
        <f t="shared" si="2"/>
        <v>284861074.30000019</v>
      </c>
    </row>
    <row r="152" spans="1:6" ht="50.1" hidden="1" customHeight="1" x14ac:dyDescent="0.4">
      <c r="A152" s="45"/>
      <c r="B152" s="60"/>
      <c r="C152" s="43"/>
      <c r="D152" s="44"/>
      <c r="E152" s="44"/>
      <c r="F152" s="46">
        <f t="shared" si="2"/>
        <v>284861074.30000019</v>
      </c>
    </row>
    <row r="153" spans="1:6" ht="50.1" hidden="1" customHeight="1" x14ac:dyDescent="0.4">
      <c r="A153" s="45"/>
      <c r="B153" s="60"/>
      <c r="C153" s="43"/>
      <c r="D153" s="44"/>
      <c r="E153" s="44"/>
      <c r="F153" s="46">
        <f t="shared" si="2"/>
        <v>284861074.30000019</v>
      </c>
    </row>
    <row r="154" spans="1:6" ht="50.1" hidden="1" customHeight="1" x14ac:dyDescent="0.4">
      <c r="A154" s="45"/>
      <c r="B154" s="60"/>
      <c r="C154" s="43"/>
      <c r="D154" s="44"/>
      <c r="E154" s="44"/>
      <c r="F154" s="46">
        <f t="shared" si="2"/>
        <v>284861074.30000019</v>
      </c>
    </row>
    <row r="155" spans="1:6" ht="50.1" hidden="1" customHeight="1" x14ac:dyDescent="0.4">
      <c r="A155" s="45"/>
      <c r="B155" s="60"/>
      <c r="C155" s="43"/>
      <c r="D155" s="44"/>
      <c r="E155" s="44"/>
      <c r="F155" s="46">
        <f t="shared" si="2"/>
        <v>284861074.30000019</v>
      </c>
    </row>
    <row r="156" spans="1:6" ht="50.1" hidden="1" customHeight="1" x14ac:dyDescent="0.4">
      <c r="A156" s="45"/>
      <c r="B156" s="60"/>
      <c r="C156" s="43"/>
      <c r="D156" s="44"/>
      <c r="E156" s="44"/>
      <c r="F156" s="46">
        <f t="shared" si="2"/>
        <v>284861074.30000019</v>
      </c>
    </row>
    <row r="157" spans="1:6" ht="50.1" hidden="1" customHeight="1" x14ac:dyDescent="0.4">
      <c r="A157" s="45"/>
      <c r="B157" s="60"/>
      <c r="C157" s="43"/>
      <c r="D157" s="44"/>
      <c r="E157" s="44"/>
      <c r="F157" s="46">
        <f t="shared" si="2"/>
        <v>284861074.30000019</v>
      </c>
    </row>
    <row r="158" spans="1:6" ht="50.1" hidden="1" customHeight="1" x14ac:dyDescent="0.4">
      <c r="A158" s="45"/>
      <c r="B158" s="60"/>
      <c r="C158" s="43"/>
      <c r="D158" s="44"/>
      <c r="E158" s="44"/>
      <c r="F158" s="46">
        <f t="shared" si="2"/>
        <v>284861074.30000019</v>
      </c>
    </row>
    <row r="159" spans="1:6" ht="50.1" hidden="1" customHeight="1" x14ac:dyDescent="0.4">
      <c r="A159" s="45"/>
      <c r="B159" s="60"/>
      <c r="C159" s="43"/>
      <c r="D159" s="44"/>
      <c r="E159" s="44"/>
      <c r="F159" s="46">
        <f t="shared" si="2"/>
        <v>284861074.30000019</v>
      </c>
    </row>
    <row r="160" spans="1:6" ht="50.1" hidden="1" customHeight="1" x14ac:dyDescent="0.4">
      <c r="A160" s="45"/>
      <c r="B160" s="60"/>
      <c r="C160" s="43"/>
      <c r="D160" s="44"/>
      <c r="E160" s="44"/>
      <c r="F160" s="46">
        <f t="shared" si="2"/>
        <v>284861074.30000019</v>
      </c>
    </row>
    <row r="161" spans="1:6" ht="50.1" hidden="1" customHeight="1" x14ac:dyDescent="0.4">
      <c r="A161" s="45"/>
      <c r="B161" s="60"/>
      <c r="C161" s="43"/>
      <c r="D161" s="44"/>
      <c r="E161" s="44"/>
      <c r="F161" s="46">
        <f t="shared" si="2"/>
        <v>284861074.30000019</v>
      </c>
    </row>
    <row r="162" spans="1:6" ht="50.1" hidden="1" customHeight="1" x14ac:dyDescent="0.4">
      <c r="A162" s="56"/>
      <c r="B162" s="61"/>
      <c r="C162" s="32"/>
      <c r="D162" s="33"/>
      <c r="E162" s="33"/>
      <c r="F162" s="31">
        <f t="shared" ref="F162:F167" si="3">+F161+D162-E162</f>
        <v>284861074.30000019</v>
      </c>
    </row>
    <row r="163" spans="1:6" ht="50.1" hidden="1" customHeight="1" x14ac:dyDescent="0.4">
      <c r="A163" s="57"/>
      <c r="B163" s="62"/>
      <c r="C163" s="34"/>
      <c r="D163" s="33"/>
      <c r="E163" s="33"/>
      <c r="F163" s="31">
        <f t="shared" si="3"/>
        <v>284861074.30000019</v>
      </c>
    </row>
    <row r="164" spans="1:6" ht="50.1" hidden="1" customHeight="1" x14ac:dyDescent="0.4">
      <c r="A164" s="57"/>
      <c r="B164" s="62"/>
      <c r="C164" s="34"/>
      <c r="D164" s="33"/>
      <c r="E164" s="33"/>
      <c r="F164" s="31">
        <f t="shared" si="3"/>
        <v>284861074.30000019</v>
      </c>
    </row>
    <row r="165" spans="1:6" ht="50.1" hidden="1" customHeight="1" x14ac:dyDescent="0.4">
      <c r="A165" s="57"/>
      <c r="B165" s="62"/>
      <c r="C165" s="34"/>
      <c r="D165" s="33"/>
      <c r="E165" s="33"/>
      <c r="F165" s="31">
        <f t="shared" si="3"/>
        <v>284861074.30000019</v>
      </c>
    </row>
    <row r="166" spans="1:6" ht="50.1" hidden="1" customHeight="1" x14ac:dyDescent="0.4">
      <c r="A166" s="57"/>
      <c r="B166" s="62"/>
      <c r="C166" s="34"/>
      <c r="D166" s="33"/>
      <c r="E166" s="33"/>
      <c r="F166" s="31">
        <f t="shared" si="3"/>
        <v>284861074.30000019</v>
      </c>
    </row>
    <row r="167" spans="1:6" ht="50.1" hidden="1" customHeight="1" x14ac:dyDescent="0.4">
      <c r="A167" s="57"/>
      <c r="B167" s="62"/>
      <c r="C167" s="34"/>
      <c r="D167" s="33"/>
      <c r="E167" s="33"/>
      <c r="F167" s="31">
        <f t="shared" si="3"/>
        <v>284861074.30000019</v>
      </c>
    </row>
    <row r="168" spans="1:6" ht="50.1" customHeight="1" x14ac:dyDescent="0.35">
      <c r="A168" s="65"/>
      <c r="B168" s="38"/>
      <c r="C168" s="39" t="s">
        <v>7</v>
      </c>
      <c r="D168" s="40">
        <f>SUM(D9:D167)</f>
        <v>49527959.779999994</v>
      </c>
      <c r="E168" s="40">
        <f>SUM(E9:E167)</f>
        <v>39377971.720000021</v>
      </c>
      <c r="F168" s="35">
        <f>+F167</f>
        <v>284861074.30000019</v>
      </c>
    </row>
  </sheetData>
  <sortState xmlns:xlrd2="http://schemas.microsoft.com/office/spreadsheetml/2017/richdata2"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0" type="noConversion"/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OCTUBRE 2021</vt:lpstr>
      <vt:lpstr>Sheet1</vt:lpstr>
      <vt:lpstr>'OCTUBRE 2021'!Print_Area</vt:lpstr>
      <vt:lpstr>'OCTUBRE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2021-08-17T17:04:28Z</cp:lastPrinted>
  <dcterms:created xsi:type="dcterms:W3CDTF">2006-07-11T17:39:34Z</dcterms:created>
  <dcterms:modified xsi:type="dcterms:W3CDTF">2021-11-08T13:17:47Z</dcterms:modified>
</cp:coreProperties>
</file>