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SEPTIEMBRE 2021" sheetId="11" r:id="rId1"/>
    <sheet name="Sheet1" sheetId="12" state="hidden" r:id="rId2"/>
  </sheets>
  <definedNames>
    <definedName name="_xlnm.Print_Area" localSheetId="0">'SEPTIEMBRE 2021'!$A$1:$F$169</definedName>
    <definedName name="_xlnm.Print_Titles" localSheetId="0">'SEPTIEMBRE 2021'!$6:$8</definedName>
  </definedNames>
  <calcPr calcId="162913"/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E168" i="11" l="1"/>
  <c r="D168" i="11"/>
  <c r="F162" i="11" l="1"/>
  <c r="F163" i="11" s="1"/>
  <c r="F164" i="11" s="1"/>
  <c r="F165" i="11" s="1"/>
  <c r="F166" i="11" s="1"/>
  <c r="F167" i="11" s="1"/>
  <c r="F168" i="11" s="1"/>
</calcChain>
</file>

<file path=xl/sharedStrings.xml><?xml version="1.0" encoding="utf-8"?>
<sst xmlns="http://schemas.openxmlformats.org/spreadsheetml/2006/main" count="391" uniqueCount="236">
  <si>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</si>
  <si>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</si>
  <si>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</si>
  <si>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</si>
  <si>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</si>
  <si>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</si>
  <si>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</si>
  <si>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</si>
  <si>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</si>
  <si>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</si>
  <si>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</si>
  <si>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</si>
  <si>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</si>
  <si>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</si>
  <si>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</si>
  <si>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</si>
  <si>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</si>
  <si>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</si>
  <si>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</si>
  <si>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</si>
  <si>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</si>
  <si>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</si>
  <si>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</si>
  <si>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</si>
  <si>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</si>
  <si>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</si>
  <si>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</si>
  <si>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</si>
  <si>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</si>
  <si>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</si>
  <si>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</si>
  <si>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</si>
  <si>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</si>
  <si>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</si>
  <si>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</si>
  <si>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</si>
  <si>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</si>
  <si>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30  de septiembre  del 2021</t>
  </si>
  <si>
    <t>13/9/21</t>
  </si>
  <si>
    <t>14/9/21</t>
  </si>
  <si>
    <t>15/9/21</t>
  </si>
  <si>
    <t>16/9/21</t>
  </si>
  <si>
    <t>17/9/21</t>
  </si>
  <si>
    <t>20/9/21</t>
  </si>
  <si>
    <t>21/9/21</t>
  </si>
  <si>
    <t>22/9/21</t>
  </si>
  <si>
    <t>23/9/21</t>
  </si>
  <si>
    <t>27/9/21</t>
  </si>
  <si>
    <t>LIB. #2432-1</t>
  </si>
  <si>
    <t>LIB. #2427-1</t>
  </si>
  <si>
    <t>LIB. #2426-1</t>
  </si>
  <si>
    <t>LIB. #2588-1</t>
  </si>
  <si>
    <t>13275</t>
  </si>
  <si>
    <t>13276</t>
  </si>
  <si>
    <t>13277</t>
  </si>
  <si>
    <t>13278</t>
  </si>
  <si>
    <t>LIB. #2554-1</t>
  </si>
  <si>
    <t>LIB. #2552-1</t>
  </si>
  <si>
    <t>13279</t>
  </si>
  <si>
    <t>13281</t>
  </si>
  <si>
    <t>LIB. #2593-1</t>
  </si>
  <si>
    <t>13283</t>
  </si>
  <si>
    <t>LIB. #2566-1</t>
  </si>
  <si>
    <t>LIB. #2578-1</t>
  </si>
  <si>
    <t>LIB. #2581-1</t>
  </si>
  <si>
    <t>LIB. #2584-1</t>
  </si>
  <si>
    <t>LIB. #2586-1</t>
  </si>
  <si>
    <t>13284</t>
  </si>
  <si>
    <t>13285</t>
  </si>
  <si>
    <t>13286</t>
  </si>
  <si>
    <t>13287</t>
  </si>
  <si>
    <t>LIB. #2603-1</t>
  </si>
  <si>
    <t>LIB. #2605-1</t>
  </si>
  <si>
    <t>LIB. #2606-1</t>
  </si>
  <si>
    <t>LIB. #2607-1</t>
  </si>
  <si>
    <t>LIB. #2608-1</t>
  </si>
  <si>
    <t>LIB. #2611-1</t>
  </si>
  <si>
    <t>LIB. #2613-1</t>
  </si>
  <si>
    <t>13289</t>
  </si>
  <si>
    <t>13290</t>
  </si>
  <si>
    <t>LIB. #2623-1</t>
  </si>
  <si>
    <t>13291</t>
  </si>
  <si>
    <t>13294</t>
  </si>
  <si>
    <t>13295</t>
  </si>
  <si>
    <t>LIB. #2654-1</t>
  </si>
  <si>
    <t>13296</t>
  </si>
  <si>
    <t>LIB. #2778-1</t>
  </si>
  <si>
    <t>LIB. #2780-1</t>
  </si>
  <si>
    <t>LIB. #2783-1</t>
  </si>
  <si>
    <t>LIB. #2805-1</t>
  </si>
  <si>
    <t>LIB. #2787-1</t>
  </si>
  <si>
    <t>LIB. #2803-1</t>
  </si>
  <si>
    <t>LIB. #2791-1</t>
  </si>
  <si>
    <t>LIB. #2785-1</t>
  </si>
  <si>
    <t>LIB. #2708-1</t>
  </si>
  <si>
    <t>LIB. #2711-1</t>
  </si>
  <si>
    <t>LIB. #2722-1</t>
  </si>
  <si>
    <t>LIB. #2723-1</t>
  </si>
  <si>
    <t>LIB. #2701-1</t>
  </si>
  <si>
    <t>LIB. #2702-1</t>
  </si>
  <si>
    <t>LIB. #2703-1</t>
  </si>
  <si>
    <t>LIB. #2704-1</t>
  </si>
  <si>
    <t>LIB. #2705-1</t>
  </si>
  <si>
    <t>LIB. #2710-1</t>
  </si>
  <si>
    <t>LIB. #2707-1</t>
  </si>
  <si>
    <t>LIB. #2760-1</t>
  </si>
  <si>
    <t>LIB. #2761-1</t>
  </si>
  <si>
    <t>LIB. #2759-1</t>
  </si>
  <si>
    <t>PAGO A TRAVES DEL SIGEF (ISR 10% Y 100% ITBIS  DE PROVEEDORES DEL ESTADO) LIBRAMIENTO NO. 2432-1, FACTURA PROVEEDOR ISAIAS CORPORAN RIVAS.-</t>
  </si>
  <si>
    <t>PAGO A TRAVES DEL SIGEF (ISR 5%  DE PROVEEDORES DEL ESTADO) LIBRAMIENTO NO. 2427-1, FACTURA PROVEEDOR CONSORCIO ENERGETICO PUNTA CANA MACAO.-</t>
  </si>
  <si>
    <t>PAGO A TRAVES DEL SIGEF (ISR 5%  DE PROVEEDORES DEL ESTADO) LIBRAMIENTO NO. 2426-1, FACTURA PROVEEDOR COMPANIA DOMINICANA DE TELEFONOS.-</t>
  </si>
  <si>
    <t>P/REG. LIB. #2588-1, POR CONCEPTO DE NOMINA COMPLEMENTARIA  PERSONAL CONTRATADOS TEMPOREROS, CORRESPONDIENTE AL MES DE AGOSTO/2021, S/ANEXOS.-</t>
  </si>
  <si>
    <t>P/REG. LIB. #2554-1, POR CONCEPTO DE NOMINA INDEMNIZACION ECONOMICA EX EMPLEADOS, CORRESPONDIENTE AL MES DE AGOSTO/2021, S/ANEXOS.-</t>
  </si>
  <si>
    <t>P/REG. LIB. #2552-1, POR CONCEPTO DE NOMINA VACACIONES NO DISFRUTADAS EX EMPLEADOS, CORRESPONDIENTE AL MES DE AGOSTO/2021, S/ANEXOS.-</t>
  </si>
  <si>
    <t>P/REG. LIB. #2593-1, POR CONCEPTO DE NOMINA HORA EXTRAORDINARIA, CORRESPONDIENTE A LOS  MESES DE JUNIO Y JULIO/2021, S/ANEXOS.-</t>
  </si>
  <si>
    <t>PAGO A TRAVES DEL SIGEF (ISR 5%  DE PROVEEDORES DEL ESTADO) LIBRAMIENTO NO. 2586-1, FACTURA PROVEEDOR AGUA PLANETA AZUL, C. POR A.-</t>
  </si>
  <si>
    <t>PAGO A TRAVES DEL SIGEF (ISR 5% Y 30% DEL ITBIS  DE PROVEEDORES DEL ESTADO) LIBRAMIENTO NO. 2584-1, FACTURA PROVEEDOR CONSULTORES DE DATOS DEL CARIBE-</t>
  </si>
  <si>
    <t>PAGO A TRAVES DEL SIGEF (ISR 5% DE PROVEEDORES DEL ESTADO) LIBRAMIENTO NO. 2613-1, FACTURA PROVEEDOR EDESUR DOMINICANA, S. A.-</t>
  </si>
  <si>
    <t>PAGO A TRAVES DEL SIGEF (ISR 5% Y 30% DE ITBIS DE PROVEEDORES DEL ESTADO) LIBRAMIENTO NO. 2611-1, FACTURA PROVEEDOR ICU SOLUCIONES EMPRESARIALES, SRL</t>
  </si>
  <si>
    <t>PAGO A TRAVES DEL SIGEF (ISR 5% DE PROVEEDORES DEL ESTADO) LIBRAMIENTO NO. 2608-1, FACTURA PROVEEDOR SEGUROS RESERVAS, S. A.</t>
  </si>
  <si>
    <t>PAGO A TRAVES DEL SIGEF (ISR 5% DE PROVEEDORES DEL ESTADO) LIBRAMIENTO NO. 2607-1, FACTURA PROVEEDOR EDITORA LISTIN DIARIO, S. A.</t>
  </si>
  <si>
    <t>PAGO A TRAVES DEL SIGEF (ISR 5% DE PROVEEDORES DEL ESTADO) LIBRAMIENTO NO. 2606-1, FACTURA PROVEEDOR MUÑOZ CONCEPTO MOBILIARIO, SRL</t>
  </si>
  <si>
    <t>PAGO A TRAVES DEL SIGEF (ISR 5% DE PROVEEDORES DEL ESTADO) LIBRAMIENTO NO. 2605-1, FACTURA PROVEEDOR IQTEK SOLUTIONS, SRL</t>
  </si>
  <si>
    <t>PAGO A TRAVES DEL SIGEF (ISR 5% Y 30% DE ITBIS DE PROVEEDORES DEL ESTADO) LIBRAMIENTO NO. 2603-1, FACTURA PROVEEDOR PG CONTRATISTAS, SRL</t>
  </si>
  <si>
    <t>PAGO A TRAVES DEL SIGEF (ISR 5% Y 30% DE ITBIS DE PROVEEDORES DEL ESTADO) LIBRAMIENTO NO. 2623-1, FACTURA PROVEEDOR NAP DEL CARIBE, INC.-</t>
  </si>
  <si>
    <t>P/REG. LIB. #2778-1, POR CONCEPTO DE NOMINA COMPENSACION MILITAR, (CHEQUES NOS. 1733610 Y 1733611, CORRESPONDIENTE AL MES DE SEPTIEMBRE/2021, S/ANEXOS.-</t>
  </si>
  <si>
    <t>P/REG. LIB. #2780-1, POR CONCEPTO DE NOMINA PERSONAL PERIODO PROBATORIO (CHEQUES NOS. 1733612 AL 1733620, 8 EMPLEADOS Y 1 COLECTOR TSS, CORRESP. AL MES 09/2021.</t>
  </si>
  <si>
    <t>P/REG. LIB. #2783-1, POR CONCEPTO DE NOMINA COMPENSACION ALIMENTICIA, (CHEQUES NOS. 1733889 AL 1733899, 11 EMPLEADOS, CORRESPONDIENTE AL MES DE SEPTIEMBRE /2021</t>
  </si>
  <si>
    <t>P/REG. LIB. #2805-1, POR CONCEPTO DE NOMINA PERSONAL EN TRAMITE DE PENSION, CORRESPONDIENTE AL MES DE SEPTIEMBRE/2021, S/ANEXOS.-</t>
  </si>
  <si>
    <t>P/REG. LIB. #2787-1, POR CONCEPTO DE NOMINA PERSONAL CARACTER EVENTUAL, (CHEQUES NOS. 1733635, 1 EMPLEADO, CORRESPONDIENTE AL MES DE SEPTIEMBRE /2021, S/ANEXOS.</t>
  </si>
  <si>
    <t>P/REG. LIB. #2803-1, POR CONCEPTO DE NOMINA PERSONAL FIJO, (CHEQUES NOS. 1733687 AL 1733888, 201 EMPLEADOS Y 1 COLECTOR TSS, CORRESPONDIENTE AL MES DE SEPT/2021</t>
  </si>
  <si>
    <t>P/REG. LIB. #2794-1, POR CONCEPTO DE NOMINA CONTRATADOS TEMPORERO, (CHEQUES NOS. 1733636 AL 1733686, 50 EMPLEADOS Y 1 COLECTOR TSS, CORRESP.  AL MES DE SEPT/21</t>
  </si>
  <si>
    <t>P/REG. LIB. #2785-1, POR CONCEPTO DE NOMINA COMPENSACION TRANSPORTE (CHEQUES NOS. 1733621 AL 1733634, 14 EMPLEADOS , CORRESPONDIENTE AL MES DE SEPTIEMBRE/2021,</t>
  </si>
  <si>
    <t>PAGO A TRAVES DEL SIGEF (ISR 5% DE PROVEEDORES DEL ESTADO) LIBRAMIENTO NO. 2708-1, FACTURA PROVEEDOR MONTE AZUL, SRL.-</t>
  </si>
  <si>
    <t>PAGO A TRAVES DEL SIGEF (ISR 5% DE PROVEEDORES DEL ESTADO) LIBRAMIENTO NO. 2711-1, FACTURA PROVEEDOR IQTEK SOLUTIONS, SRL.-</t>
  </si>
  <si>
    <t>PAGO A TRAVES DEL SIGEF (ISR 5% Y 30% DE ITBIS DE PROVEEDORES DEL ESTADO) LIBRAMIENTO NO. 2722-1, FACTURA PROVEEDOR GRUPO DV SERVICES, SRL.-</t>
  </si>
  <si>
    <t>PAGO A TRAVES DEL SIGEF (ISR 5% Y 30% DE ITBIS DE PROVEEDORES DEL ESTADO) LIBRAMIENTO NO. 2723-1, FACTURA PROVEEDOR GRUPO DV SERVICES, SRL.-</t>
  </si>
  <si>
    <t>PAGO A TRAVES DEL SIGEF (ISR 5% DE PROVEEDORES DEL ESTADO) LIBRAMIENTO NO. 2701-1, FACTURA PROVEEDOR COLUMBUS NETWORKS DOMINICANA, S. A.</t>
  </si>
  <si>
    <t>PAGO A TRAVES DEL SIGEF (ISR 5% Y 30% ITBIS DE PROVEEDORES DEL ESTADO) LIBRAMIENTO NO. 2702-1, FACTURA PROVEEDOR UNIFIED COMMUNICATIONS, SRL.-</t>
  </si>
  <si>
    <t>PAGO A TRAVES DEL SIGEF (ISR 5% Y 30% ITBIS DE PROVEEDORES DEL ESTADO) LIBRAMIENTO NO. 2703-1, FACTURA PROVEEDOR UNIFIED COMMUNICATIONS, SRL.-</t>
  </si>
  <si>
    <t>PAGO A TRAVES DEL SIGEF (ISR 5% DE PROVEEDORES DEL ESTADO) LIBRAMIENTO NO. 2704-1, FACTURA PROVEEDOR ENVIO EXPRESO DWN, SRL.-</t>
  </si>
  <si>
    <t>PAGO A TRAVES DEL SIGEF (ISR 5% DE PROVEEDORES DEL ESTADO) LIBRAMIENTO NO. 2705-1, FACTURA PROVEEDOR INVERSIONES ND &amp; ASOCIADOS, SRL.-</t>
  </si>
  <si>
    <t>PAGO A TRAVES DEL SIGEF (ISR 5% DE PROVEEDORES DEL ESTADO) LIBRAMIENTO NO. 2710-1, FACTURA PROVEEDOR AGUA PLANETA AZUL, C POR A.-</t>
  </si>
  <si>
    <t>PAGO A TRAVES DEL SIGEF (ISR 5% DE PROVEEDORES DEL ESTADO) LIBRAMIENTO NO. 2707-1, FACTURA PROVEEDOR YSOLINA, SRL.-</t>
  </si>
  <si>
    <t>PAGO A TRAVES DEL SIGEF (ISR 5% DE PROVEEDORES DEL ESTADO) LIBRAMIENTO NO. 2760-1, FACTURA PROVEEDOR JORDAD, SRL.-</t>
  </si>
  <si>
    <t>PAGO A TRAVES DEL SIGEF (ISR 5% Y 30% DE ITBIS DE PROVEEDORES DEL ESTADO) LIBRAMIENTO NO. 2761-1, FACTURA PROVEEDOR ICU SOLUCIONES EMPRESARIALES, SRL.-</t>
  </si>
  <si>
    <t>PAGO A TRAVES DEL SIGEF (ISR 5% DE PROVEEDORES DEL ESTADO) LIBRAMIENTO NO. 2759-1, FACTURA PROVEEDOR EDENORTE DOMINICANA, S. A..-</t>
  </si>
  <si>
    <t>P/REG. DEPOSITO POR CONCEPTO DE COMISION RECIBIDA SEGUN LEY 13-20 ARTICULO 28, PARRAFO 1, CORRESPONDIENTE A LA DISPERSION DE FECHA 01/09/2021.-</t>
  </si>
  <si>
    <t>P/REG. DEPOSITO POR CONCEPTO DE COMISION RECIBIDA SEGUN LEY 13-20 ARTICULO 28, PARRAFO 1, CORRESPONDIENTE A LA DISPERSION DE FECHA 02/09/2021.-</t>
  </si>
  <si>
    <t>P/REG. DEPOSITO POR CONCEPTO DE COMISION RECIBIDA SEGUN LEY 13-20 ARTICULO 28, PARRAFO 1, CORRESPONDIENTE A LA DISPERSION DE FECHA 03/09/2021.-</t>
  </si>
  <si>
    <t>P/REG. DEPOSITO POR CONCEPTO DE COMISION RECIBIDA SEGUN LEY 13-20 ARTICULO 28, PARRAFO 1, CORRESPONDIENTE A LA DISPERSION DE FECHA 06/09/2021.-</t>
  </si>
  <si>
    <t>P/REG. DEPOSITO POR CONCEPTO DE COMISION RECIBIDA SEGUN LEY 13-20 ARTICULO 28, PARRAFO 1, CORRESPONDIENTE A LA DISPERSION DE FECHA 07/09/2021.-</t>
  </si>
  <si>
    <t>P/REG. DEPOSITO POR CONCEPTO DE COMISION RECIBIDA SEGUN LEY 13-20 ARTICULO 28, PARRAFO 1, CORRESPONDIENTE A LA DISPERSION DE FECHA 08/09/2021.-</t>
  </si>
  <si>
    <t>P/REG. DEPOSITO POR CONCEPTO DE COMISION RECIBIDA SEGUN LEY 13-20 ARTICULO 28, PARRAFO 1, CORRESPONDIENTE A LA DISPERSION DE FECHA 09/09/2021.-</t>
  </si>
  <si>
    <t>P/reg. factura #B1500094743 por concepto de compra de 37 botellones de agua de 5 galones, para uso común de la TSS, según orden de compra No. TSS-2020-00142 y C</t>
  </si>
  <si>
    <t>(AGUA PLANETA AZUL, S.A.) P/reg. factura #B1500094715 , #B1500094730 y #B1500094743, por concepto de compra de 40, 32 y 37  botellones de agua de 5 galones, para uso común de la TSS, según orden de compra No. TSS-2020-00142.-</t>
  </si>
  <si>
    <t>P/REG. DEPOSITO POR CONCEPTO DE COMISION RECIBIDA SEGUN LEY 13-20 ARTICULO 28, PARRAFO 1, CORRESPONDIENTE A LA DISPERSION DE FECHA 10/09/2021.-</t>
  </si>
  <si>
    <t>P/REG. DEPOSITO POR CONCEPTO DE COMISION RECIBIDA SEGUN LEY 13-20 ARTICULO 28, PARRAFO 1, CORRESPONDIENTE A LA DISPERSION DE FECHA 13/09/2021.-</t>
  </si>
  <si>
    <t>P/REG. DEPOSITO POR CONCEPTO DE COMISION RECIBIDA SEGUN LEY 13-20 ARTICULO 28, PARRAFO 1, CORRESPONDIENTE A LA DISPERSION DE FECHA 14/09/2021.-</t>
  </si>
  <si>
    <t>P/REG. DEPOSITO POR CONCEPTO DE COMISION RECIBIDA SEGUN LEY 13-20 ARTICULO 28, PARRAFO 1, CORRESPONDIENTE A LA DISPERSION DE FECHA 15/09/2021.-</t>
  </si>
  <si>
    <t>P/REG. DEPOSITO POR CONCEPTO DE COMISION RECIBIDA SEGUN LEY 13-20 ARTICULO 28, PARRAFO 1, CORRESPONDIENTE A LA DISPERSION DE FECHA 16/09/2021.-</t>
  </si>
  <si>
    <t>P/REG. DEPOSITO POR CONCEPTO DE COMISION RECIBIDA SEGUN LEY 13-20 ARTICULO 28, PARRAFO 1, CORRESPONDIENTE A LA DISPERSION DE FECHA 17/09/2021.-</t>
  </si>
  <si>
    <t>P/REG. DEPOSITO POR CONCEPTO DE COMISION RECIBIDA SEGUN LEY 13-20 ARTICULO 28, PARRAFO 1, CORRESPONDIENTE A LA DISPERSION DE FECHA 20/09/2021.-</t>
  </si>
  <si>
    <t>P/REG. DEPOSITO POR CONCEPTO DE COMISION RECIBIDA SEGUN LEY 13-20 ARTICULO 28, PARRAFO 1, CORRESPONDIENTE A LA DISPERSION DE FECHA 21/09/2021.-</t>
  </si>
  <si>
    <t>P/REG. DEPOSITO POR CONCEPTO DE COMISION RECIBIDA SEGUN LEY 13-20 ARTICULO 28, PARRAFO 1, CORRESPONDIENTE A LA DISPERSION DE FECHA 22/09/2021.-</t>
  </si>
  <si>
    <t>P/REG. DEPOSITO POR CONCEPTO DE COMISION RECIBIDA SEGUN LEY 13-20 ARTICULO 28, PARRAFO 1, CORRESPONDIENTE A LA DISPERSION DE FECHA 23/09/2021.-</t>
  </si>
  <si>
    <t xml:space="preserve">(ISAIAS CORPORAN RIVAS) Pago  factura #B1500000069, por concepto de servicios de (125) traslado de notificación de acto de alguacil, correspondiente al periodo enero a junio 2021.-
</t>
  </si>
  <si>
    <t>(Consorcio Energetico Punta Cana) Pago  factura #B1500008834, por concepto de servicios energía eléctrica Oficina Regional Bávaro, correspondiente al periodo del 07 de julio al 7 de agosto 2021</t>
  </si>
  <si>
    <t xml:space="preserve">(COMPAÑIA DOMINICANA DE TELEFONOS) Pago facts. #B1500103400, #B1500103395, #B1500103390, # B1500103397, # B1500103391 y #B1500103396, por servicios telefónicos corresp. al mes de julio 2021  (Ctas. #701918732, #720491043, #704572003, #714935536, #714935763 y #777304217).
</t>
  </si>
  <si>
    <t>(Oficina Presidencial De Tecnologia) Pago  factura #B1500001230, por concepto de aporte (Alquiler) para el sostenimiento de la operación del espacio físico que ocupa la TSS en el Punto Gob-Megacentro, según acuerdo de cooperación interinstitucional, corresp. agosto 2021</t>
  </si>
  <si>
    <t>(Oficina Presidencial De Tecnologia) Pago  factura. #B1500001248, por concepto de aporte (Alquiler) para el sostenimiento de la operación del espacio físico que ocupa la TSS en el Punto Gob-D.N Sambil, según acuerdo de cooperación interinstitucional, corresp. agosto 2021</t>
  </si>
  <si>
    <t>(GALEN OFFICE SUPPLY SRL) Pago  factura #B1500000064, por concepto de adquisición de materiales gastables (toners) para uso de la Unidad de Almacén &amp; Suministros de la TSS, según orden TSS-2021-00092.-</t>
  </si>
  <si>
    <t>(Consultores de Datos del Caribe) Pago  factura #B1500000952, por concepto de servicios de consulta de datos, correspondiente al periodo del 10/07/2021 hasta el 09/08/2021</t>
  </si>
  <si>
    <t>(PG CONTRATISTAS, SRL) Pago factura #B1500000822, por concepto de adquisición de (1) planta eléctrica HIMOINSA de 154 KVA según contrato COM-0621-01</t>
  </si>
  <si>
    <t>(IQTEK SOLUTIONS, SRL) Pago  factura #B1500000383, por concepto de adquisición (1) licencias informáticas de Evaluación de Vulnerabilidades Internas Tenable Nessus Prof. y (1) (1) Fortitoken Mobile, (20) usuarios. Según contrato COM-0721-01</t>
  </si>
  <si>
    <t>(MUÑOZ CONCEPTO MOBILIARIO S.A.) Pago  factura #B1500000896, por concepto adquisición de 5 sillones semi-ejecutivo para uso de la  TSS, según orden de compra No. TSS-2021-00103.-</t>
  </si>
  <si>
    <t xml:space="preserve">(Listin Diario) Pago factura #B1500006044, por concepto de publicación de aviso en prensa “Nuevos topes salariales, según orden de compra #TSS-2021-00099.
</t>
  </si>
  <si>
    <t xml:space="preserve">(Seguros Banreservas) Pago  factura #B1500030397 y  #B1500030395, por concepto de póliza No. 2-2-102-0034304 (Seguro Colectivos de Vida) y póliza No. 2-2-109-0034205 (Asistencia Funeraria Colectivo), de los colaboradores de la TSS, correspondiente al período del 01/08/2021 al 31/08/2021.- </t>
  </si>
  <si>
    <t>(ICU SOLUCIONES EMPRESARIALES) Pago  factura #B1500000219, por concepto de servicios de mantenimiento de 2 Impresoras Toshiba Studio 357 y 12 Scaners Canon DR-M160 II. Corresp. al mes de  julio 2021, según orden de compra #TSS-2021-00053 y contrato No. CSV-0521-01.- (2/12)</t>
  </si>
  <si>
    <t>(Edesur) Pago  factura #B1500237468 y # B1500237469,  por concepto de servicio energía eléctrica del local comercial No. 2-D y No. 1-D, del Condominio Clavel (Plaza Naco), correspondientes al periodo 02/7/2021 al 02/08/2021.</t>
  </si>
  <si>
    <t>(Banco Reservas) Pago  consumo de combustible Visa Flotilla Corporativa TSS, correspondiente CORTE al 02 de septiembre 2021.-</t>
  </si>
  <si>
    <t>(NAP DEL CARIBE INC) Pago factura #B1500000876, por concepto de alojamiento jaula de 10mt2, energía y conexiones + servicios de internet (Expansión ancho de banda /Santo Domingo, Santiago, Bávaro y Puerto Plata) + servicios de teléfono local, correspondiente a los meses de julio a dic 2021.- (Nota: US$59,705.64 a la tasa de RD$57.2210).-</t>
  </si>
  <si>
    <t>(MONTE AZUL, SRL) Pago  factura #B1500000014, por concepto de adquisición de (1) Acondicionador de Aire de 5 toneladas, marca LENNOX, tipo invertir eficiencia 18, tipo de refrigerante R410A, según orden #TSS-2021-00098.-</t>
  </si>
  <si>
    <t>(IQTEK SOLUTIONS, SRL) Pago  factura #B1500000387, por concepto de  Renovación licencias informática Adobe Creative Cloud All Apps (3) Y Acrobat pro (4),  Según orden TSS-2021-00106</t>
  </si>
  <si>
    <t>(GRUPO DV SERVICES, SRL) Pago  fact. #B1500000027 por concepto de alquiler de equipos de aromatización, para el área de servicios TSS Plaza Naco, Oficinas Regionales Bávaro, Santiago y y Puerto Plata, correspondiente al periodo del 09/07/2021 hasta 09/08/2021, según orden de compra #TSS-2020-00183 y Contrato No. CSV-1220-01.- (08/12)</t>
  </si>
  <si>
    <t>(COLUMBUS NETWORKS DOMINICANA,)  Pago fact. #B1500002602, por concepto de varios servicios de Internet y Upgrade  (Instalados en Nap del Caribe y Torre SS). Corresp. al mes de agosto 2021.</t>
  </si>
  <si>
    <t>(UNIFIELD COMMUNICATIONS, SRL) Pago. fact.. #B1500000109, por concepto de servicio de renta enlace de fibra óptica ITU-65D, 2 hilos (Fibra Oscura), desde el Data Center TSS Plaza Naco hasta el Data Center edificio TSS 2do. piso, corresp. al periodo del 1/08/2021 hasta el 31/08/2021, según orden de compra #TSS-2020-00100 y contrato No. CSV-072.-</t>
  </si>
  <si>
    <t>(UNIFIELD COMMUNICATIONS, SRL) Pago fact. #B1500000110, por concepto de servicio de renta enlace de fibra óptica ITU-65D, 2 hilos (Fibra Oscura), desde el Data Center TSS Plaza Naco hasta el meet-point Room del Nap del caribe, corresp. al mes de agosto 2021, según contrato No. CAL-0221-01.-</t>
  </si>
  <si>
    <t>(ENVIO EXPRESO DWN, SRL) Pago  factura #B1500000167, por concepto de servicio de transporte puerta a puerta desde y hacia las Oficinas Regionales de la TSS (Santiago, Bávaro y Puerto Plata), corresp. al mes de agosto 2021, según orden de compra #TSS-2021-00004 y contrato No. CSV-0221-01</t>
  </si>
  <si>
    <t>(INVERSIONES ND &amp; ASOCIADOS, SRL) Pago factura #B1500001265, por concepto de compra de alimentos y bebidas (25 sobre de té verde y menta) para uso común de la TSS, según orden de compra #TSS-2021-00109.-</t>
  </si>
  <si>
    <t>(AGUA PLANETA AZUL, S.A.) Pago factura #B1500094758 por concepto de compra de 37 botellones de agua de 5 galones, para uso común de la TSS, según orden de compra No. TSS-2020-00142 y Contrato No. CSV-1020-02</t>
  </si>
  <si>
    <t>(YSOLINA, SRL) Pago  factura #B1500000006, por concepto de compra de alimentos y bebidas para uso común de la TSS, según orden de compra #TSS-2021-00108.-</t>
  </si>
  <si>
    <t>(ICU SOLUCIONES EMPRESARIALES) Pago factura #B1500000221, por concepto de servicios de mantenimiento de 2 Impresoras Toshiba Studio 357 y 12 Scaners Canon DR-M160 II. Corresp. al mes de agosto 2021, según orden de compra #TSS-2021-00053 y contrato No. CSV-0521-01.- (3/12)</t>
  </si>
  <si>
    <t>(EDENORTE) Pago factura #B1500230747, por concepto de servicio energía eléctrica Oficina Regional Santiago local comercial #A2-09, corresp. al periodo al periodo 01/08/2021 al 01/09/2021.</t>
  </si>
  <si>
    <t>(INMOBILIARIA JORDAD, S.A.) Pago factura #B1500000160, por concepto de cuota de mantenimiento de los locales A2-9 y A2-11 de la Plaza Jorge (Oficina Regional Santiago), corresp.al mes de AGOSTO 2021.-</t>
  </si>
  <si>
    <t>(GRUPO DV SERVICES, SRL) Pago fact. #B1500000026 por concepto de alquiler de equipos de aromatización, para el área de servicios TSS Plaza Naco, Oficinas Regionales Bávaro, Santiago y Puerto Plata, correspondiente al periodo del 10/06/2021 hasta 09/07/2021, según orden de compra #TSS-2020-00183 y Contrato No. CSV-1220-01.- (07/12)</t>
  </si>
  <si>
    <t>28/9/21</t>
  </si>
  <si>
    <t>29/9/21</t>
  </si>
  <si>
    <t>30/9/21</t>
  </si>
  <si>
    <t>13297</t>
  </si>
  <si>
    <t>LIB. #2724-1</t>
  </si>
  <si>
    <t>13298</t>
  </si>
  <si>
    <t>13299</t>
  </si>
  <si>
    <t>LIB. #2764-1</t>
  </si>
  <si>
    <t>LIB. #2767-1</t>
  </si>
  <si>
    <t>LIB. #2788-1</t>
  </si>
  <si>
    <t>LIB. #2789-1</t>
  </si>
  <si>
    <t>13302</t>
  </si>
  <si>
    <t>LIB. #2721-1</t>
  </si>
  <si>
    <t>LIB. #2831-1</t>
  </si>
  <si>
    <t>LIB. #2834-1</t>
  </si>
  <si>
    <t>LIB. #2835-1</t>
  </si>
  <si>
    <t>LIB. #2836-1</t>
  </si>
  <si>
    <t>PAGO A TRAVES DEL SIGEF (ISR 5% DE PROVEEDORES DEL ESTADO) LIBRAMIENTO NO. 2724-1, FACTURA PROVEEDOR MULTISERVICES24 FL, SRL.-</t>
  </si>
  <si>
    <t>PAGO A TRAVES DEL SIGEF (ISR 5% DE PROVEEDORES DEL ESTADO) LIBRAMIENTO NO. 2764-1, FACTURA PROVEEDOR WENDY'S MUEBLES, SRL.-</t>
  </si>
  <si>
    <t>PAGO A TRAVES DEL SIGEF (ISR 5% Y 30% DE ITBIS  DE PROVEEDORES DEL ESTADO) LIBRAMIENTO NO. 2767-1, FACTURA PROVEEDOR IMATECI, SRL.-</t>
  </si>
  <si>
    <t>PAGO A TRAVES DEL SIGEF (ISR 5% Y 100% DE ITBIS  DE PROVEEDORES DEL ESTADO) LIBRAMIENTO NO. 2788-1, FACTURA PROVEEDOR DOMINICAN W NATIONAL, S. A.</t>
  </si>
  <si>
    <t>PAGO A TRAVES DEL SIGEF (ISR 5%   DE PROVEEDORES DEL ESTADO) LIBRAMIENTO NO. 2789-1, FACTURA PROVEEDOR GRUPO BRIZATLANTICA DEL CARIBE, SRL</t>
  </si>
  <si>
    <t>PAGO A TRAVES DEL SIGEF (ISR 5% DE PROVEEDORES DEL ESTADO) LIBRAMIENTO NO. 2721-1, FACTURA PROVEEDOR MULTICOMPUTOS, SRL</t>
  </si>
  <si>
    <t>PAGO A TRAVES DEL SIGEF (ISR 10%  Y 100% DE ITBIS DE PROVEEDORES DEL ESTADO) LIBRAMIENTO NO. 2831-1, FACTURA PROVEEDOR ERNESTA MINAYA RIVERA</t>
  </si>
  <si>
    <t>PAGO A TRAVES DEL SIGEF (ISR 5%  DE PROVEEDORES DEL ESTADO) LIBRAMIENTO NO. 2834-1, FACTURA PROVEEDOR GILGAMI GROUP, SRL.</t>
  </si>
  <si>
    <t>PAGO A TRAVES DEL SIGEF (ISR 5%  DE PROVEEDORES DEL ESTADO) LIBRAMIENTO NO. 2835-1, FACTURA PROVEEDOR SOLUCIONES GLOBALES JM, S. A.</t>
  </si>
  <si>
    <t>P/REG. DEPOSITO POR CONCEPTO DE COMISION RECIBIDA SEGUN LEY 13-20 ARTICULO 28, PARRAFO 1, CORRESPONDIENTE A LA DISPERSION DE FECHA 27/09/2021.-</t>
  </si>
  <si>
    <t>(MULTISERVICE24 FL, SRL) Pago factura #B1500000113, por concepto de compra de varios galones de pintura, para uso común de la TSS, según orden de compra #TSS-2021-00105.-</t>
  </si>
  <si>
    <t>P/REG. DEPOSITO POR CONCEPTO DE COMISION RECIBIDA SEGUN LEY 13-20 ARTICULO 28, PARRAFO 1, CORRESPONDIENTE A LA DISPERSION DE FECHA 28/09/2021.-</t>
  </si>
  <si>
    <t>P/REG. DEPOSITO POR CONCEPTO DE COMISION RECIBIDA SEGUN LEY 13-20 ARTICULO 28, PARRAFO 1, CORRESPONDIENTE A LA DISPERSION DE FECHA 29/09/2021.-</t>
  </si>
  <si>
    <t>P/REG. DEPOSITO POR CONCEPTO DE COMISION RECIBIDA SEGUN LEY 13-20 ARTICULO 28, PARRAFO 1, CORRESPONDIENTE A LA DISPERSION DE FECHA 30/09/2021.-</t>
  </si>
  <si>
    <t>(GILGAMI GROUP, SRL) Pago factura #B1500000220, por concepto de compra de 20 galones de pintura, uso de la TSS, según orden de compra #TSS-2021-00104</t>
  </si>
  <si>
    <t>(Ernesta Minaya Rivera) Pago  factura #B1500000081, por concepto de alquiler local comercial ubicado en la calle Beller #95, primer nivel, (Oficina Regional Puerto Plata), correspondiente al mes de septiembre de 2021</t>
  </si>
  <si>
    <t>(Multicomputos, SRL) Pago  factura #B1500000871, por concepto de adquisición herramienta de monitoreo de aplicativos Wed/Basede Datos, experiencia de usuario del fabricante Dynatrace, para uso de la  TSS, según contrato  COM-0321-01</t>
  </si>
  <si>
    <t>(SOLUCIONES GLOBALES) Pago  factura #B1500000153, por concepto de 20%, por adquisición de licencias Microsoft Windows Svr, licencias de Oracle Database Multitenat licencia, licencia licencia Oracle Database Enterprise Edition y Licencia Solarwinds Dameware , para uso de la TSS, según contrato COM-0721-02 Anexo.</t>
  </si>
  <si>
    <t>(SOSTENIBILIDAD 3RS, INC) Pago  factura #B1500000019, por servicios de recogida residuos reciclables, Proyecto 3Rs, correspondiente al mes de agosto 2021, según orden de  compra #TSS-2021-00051.</t>
  </si>
  <si>
    <t>(DOMINICAN WATCHMAN NATIONAL, S) Pago factura #B1500000050 por concepto de servicios de vigilante de seguridad para las Oficinas ubicadas en TSS Plaza Naco y la Oficina Regional TSS Santiago, correspondiente al periodo del 13/07/2021 hasta 11/08/2021, según orden de compra #TSS-2021-00065.-</t>
  </si>
  <si>
    <t>(GRUPO BRIZATLANTICA DEL CARIBE) Pago  factura #B1500000066, por concepto de compra de alimentos y bebidas (paquete de café, azuzar y cremora) para uso común de la TSS, según orden de compra ##TSS-2021-00107</t>
  </si>
  <si>
    <t>(Wendy'S Muebles, SRL) Pago factura #B1500000187, por concepto de cuota de mantenimiento de los locales comerciales No. 1-D y 2-D del Condominio Clavel (Plaza Naco), corresp. al mes AGOSTO 2021.-</t>
  </si>
  <si>
    <t>(IMATECI, SRL) Pago factura #B1500000007, por concepto de servicios de instalación de plafones  en la Oficina Regional TSS Santiago, según orden de compra #TSS-2021-00100.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</si>
</sst>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164" fontId="6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9" fillId="0" borderId="0"/>
    <xf numFmtId="9" fontId="66" fillId="0" borderId="0" applyFont="0" applyFill="0" applyBorder="0" applyAlignment="0" applyProtection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64" fillId="0" borderId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  <xf numFmtId="0" fontId="9" fillId="0" borderId="0"/>
    <xf numFmtId="9" fontId="6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67" fillId="0" borderId="0" xfId="0" applyFont="1" applyAlignment="1">
      <alignment vertical="center"/>
    </xf>
    <xf numFmtId="0" fontId="67" fillId="2" borderId="0" xfId="0" applyFont="1" applyFill="1" applyAlignment="1">
      <alignment vertical="center"/>
    </xf>
    <xf numFmtId="0" fontId="6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5" fillId="2" borderId="0" xfId="0" applyFont="1" applyFill="1" applyAlignment="1">
      <alignment vertical="center"/>
    </xf>
    <xf numFmtId="0" fontId="0" fillId="0" borderId="0" xfId="0" applyBorder="1"/>
    <xf numFmtId="0" fontId="70" fillId="0" borderId="0" xfId="0" applyFont="1" applyAlignment="1">
      <alignment vertical="center"/>
    </xf>
    <xf numFmtId="0" fontId="67" fillId="2" borderId="0" xfId="0" applyFont="1" applyFill="1" applyAlignme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64" fillId="0" borderId="0" xfId="0" applyFont="1"/>
    <xf numFmtId="0" fontId="0" fillId="0" borderId="10" xfId="0" applyBorder="1"/>
    <xf numFmtId="0" fontId="64" fillId="0" borderId="12" xfId="0" applyFont="1" applyBorder="1"/>
    <xf numFmtId="0" fontId="0" fillId="0" borderId="11" xfId="0" applyBorder="1"/>
    <xf numFmtId="0" fontId="0" fillId="0" borderId="13" xfId="0" applyBorder="1"/>
    <xf numFmtId="0" fontId="64" fillId="0" borderId="0" xfId="0" applyFont="1" applyAlignment="1">
      <alignment vertical="center"/>
    </xf>
    <xf numFmtId="0" fontId="64" fillId="3" borderId="0" xfId="0" applyFont="1" applyFill="1"/>
    <xf numFmtId="0" fontId="64" fillId="0" borderId="0" xfId="0" applyFont="1" applyBorder="1"/>
    <xf numFmtId="0" fontId="67" fillId="0" borderId="0" xfId="0" applyFont="1" applyAlignment="1">
      <alignment horizontal="right"/>
    </xf>
    <xf numFmtId="0" fontId="67" fillId="2" borderId="0" xfId="0" applyFont="1" applyFill="1" applyBorder="1" applyAlignment="1">
      <alignment horizontal="center" vertical="center"/>
    </xf>
    <xf numFmtId="49" fontId="71" fillId="0" borderId="0" xfId="58" applyNumberFormat="1" applyFont="1" applyBorder="1" applyAlignment="1">
      <alignment horizontal="left" vertical="center" wrapText="1"/>
    </xf>
    <xf numFmtId="0" fontId="67" fillId="2" borderId="0" xfId="0" applyFont="1" applyFill="1" applyBorder="1" applyAlignment="1">
      <alignment vertical="center"/>
    </xf>
    <xf numFmtId="0" fontId="0" fillId="0" borderId="0" xfId="0" applyAlignment="1"/>
    <xf numFmtId="0" fontId="73" fillId="5" borderId="1" xfId="0" applyFont="1" applyFill="1" applyBorder="1" applyAlignment="1">
      <alignment horizontal="center" vertical="center" wrapText="1"/>
    </xf>
    <xf numFmtId="0" fontId="73" fillId="5" borderId="3" xfId="0" applyFont="1" applyFill="1" applyBorder="1" applyAlignment="1">
      <alignment horizontal="center" vertical="center" wrapText="1"/>
    </xf>
    <xf numFmtId="0" fontId="73" fillId="5" borderId="0" xfId="0" applyFont="1" applyFill="1" applyBorder="1" applyAlignment="1">
      <alignment horizontal="center" vertical="center" wrapText="1"/>
    </xf>
    <xf numFmtId="0" fontId="73" fillId="5" borderId="2" xfId="0" applyFont="1" applyFill="1" applyBorder="1" applyAlignment="1">
      <alignment horizontal="center" vertical="center" wrapText="1"/>
    </xf>
    <xf numFmtId="4" fontId="75" fillId="2" borderId="14" xfId="0" applyNumberFormat="1" applyFont="1" applyFill="1" applyBorder="1" applyAlignment="1">
      <alignment horizontal="right"/>
    </xf>
    <xf numFmtId="165" fontId="74" fillId="0" borderId="5" xfId="50" applyNumberFormat="1" applyFont="1" applyBorder="1" applyAlignment="1"/>
    <xf numFmtId="49" fontId="74" fillId="0" borderId="5" xfId="50" applyNumberFormat="1" applyFont="1" applyBorder="1" applyAlignment="1">
      <alignment horizontal="right"/>
    </xf>
    <xf numFmtId="49" fontId="74" fillId="0" borderId="5" xfId="50" applyNumberFormat="1" applyFont="1" applyBorder="1" applyAlignment="1">
      <alignment horizontal="left" vertical="center" wrapText="1"/>
    </xf>
    <xf numFmtId="0" fontId="76" fillId="0" borderId="5" xfId="50" applyFont="1" applyBorder="1"/>
    <xf numFmtId="165" fontId="74" fillId="0" borderId="5" xfId="51" applyNumberFormat="1" applyFont="1" applyBorder="1" applyAlignment="1"/>
    <xf numFmtId="49" fontId="74" fillId="0" borderId="5" xfId="51" applyNumberFormat="1" applyFont="1" applyBorder="1" applyAlignment="1">
      <alignment horizontal="right"/>
    </xf>
    <xf numFmtId="49" fontId="74" fillId="0" borderId="5" xfId="51" applyNumberFormat="1" applyFont="1" applyBorder="1" applyAlignment="1">
      <alignment horizontal="left" vertical="center" wrapText="1"/>
    </xf>
    <xf numFmtId="4" fontId="73" fillId="2" borderId="14" xfId="0" applyNumberFormat="1" applyFont="1" applyFill="1" applyBorder="1" applyAlignment="1">
      <alignment horizontal="right"/>
    </xf>
    <xf numFmtId="0" fontId="67" fillId="2" borderId="0" xfId="0" applyFont="1" applyFill="1" applyBorder="1" applyAlignment="1">
      <alignment horizontal="right" vertical="center"/>
    </xf>
    <xf numFmtId="164" fontId="73" fillId="5" borderId="15" xfId="1" applyFont="1" applyFill="1" applyBorder="1" applyAlignment="1">
      <alignment horizontal="center" vertical="center" wrapText="1"/>
    </xf>
    <xf numFmtId="4" fontId="75" fillId="2" borderId="1" xfId="0" applyNumberFormat="1" applyFont="1" applyFill="1" applyBorder="1" applyAlignment="1">
      <alignment vertical="center"/>
    </xf>
    <xf numFmtId="4" fontId="75" fillId="2" borderId="7" xfId="0" applyNumberFormat="1" applyFont="1" applyFill="1" applyBorder="1" applyAlignment="1">
      <alignment horizontal="right" vertical="center"/>
    </xf>
    <xf numFmtId="4" fontId="75" fillId="2" borderId="7" xfId="0" applyNumberFormat="1" applyFont="1" applyFill="1" applyBorder="1" applyAlignment="1">
      <alignment horizontal="right"/>
    </xf>
    <xf numFmtId="4" fontId="73" fillId="2" borderId="9" xfId="0" applyNumberFormat="1" applyFont="1" applyFill="1" applyBorder="1" applyAlignment="1"/>
    <xf numFmtId="0" fontId="70" fillId="0" borderId="0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49" fontId="79" fillId="0" borderId="5" xfId="0" applyNumberFormat="1" applyFont="1" applyBorder="1" applyAlignment="1">
      <alignment horizontal="right"/>
    </xf>
    <xf numFmtId="49" fontId="79" fillId="0" borderId="5" xfId="0" applyNumberFormat="1" applyFont="1" applyBorder="1" applyAlignment="1">
      <alignment horizontal="left" vertical="center" wrapText="1"/>
    </xf>
    <xf numFmtId="166" fontId="79" fillId="0" borderId="5" xfId="0" applyNumberFormat="1" applyFont="1" applyBorder="1" applyAlignment="1">
      <alignment horizontal="right"/>
    </xf>
    <xf numFmtId="49" fontId="79" fillId="0" borderId="5" xfId="0" applyNumberFormat="1" applyFont="1" applyBorder="1" applyAlignment="1">
      <alignment horizontal="left" wrapText="1"/>
    </xf>
    <xf numFmtId="165" fontId="79" fillId="0" borderId="5" xfId="0" applyNumberFormat="1" applyFont="1" applyBorder="1" applyAlignment="1">
      <alignment horizontal="left"/>
    </xf>
    <xf numFmtId="4" fontId="80" fillId="2" borderId="14" xfId="0" applyNumberFormat="1" applyFont="1" applyFill="1" applyBorder="1" applyAlignment="1">
      <alignment horizontal="right"/>
    </xf>
    <xf numFmtId="49" fontId="79" fillId="0" borderId="5" xfId="0" applyNumberFormat="1" applyFont="1" applyBorder="1" applyAlignment="1">
      <alignment horizontal="left"/>
    </xf>
    <xf numFmtId="4" fontId="80" fillId="2" borderId="9" xfId="0" applyNumberFormat="1" applyFont="1" applyFill="1" applyBorder="1" applyAlignment="1">
      <alignment horizontal="right"/>
    </xf>
    <xf numFmtId="165" fontId="79" fillId="0" borderId="5" xfId="128" applyNumberFormat="1" applyFont="1" applyBorder="1" applyAlignment="1">
      <alignment horizontal="left"/>
    </xf>
    <xf numFmtId="49" fontId="79" fillId="0" borderId="5" xfId="128" applyNumberFormat="1" applyFont="1" applyBorder="1" applyAlignment="1">
      <alignment horizontal="left"/>
    </xf>
    <xf numFmtId="0" fontId="81" fillId="0" borderId="5" xfId="128" applyFont="1" applyBorder="1"/>
    <xf numFmtId="166" fontId="79" fillId="0" borderId="5" xfId="128" applyNumberFormat="1" applyFont="1" applyBorder="1" applyAlignment="1">
      <alignment horizontal="right"/>
    </xf>
    <xf numFmtId="49" fontId="79" fillId="0" borderId="5" xfId="128" applyNumberFormat="1" applyFont="1" applyBorder="1" applyAlignment="1">
      <alignment horizontal="left" wrapText="1"/>
    </xf>
    <xf numFmtId="49" fontId="79" fillId="0" borderId="5" xfId="128" applyNumberFormat="1" applyFont="1" applyBorder="1" applyAlignment="1">
      <alignment horizontal="left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8" fillId="6" borderId="0" xfId="0" applyFont="1" applyFill="1" applyBorder="1" applyAlignment="1">
      <alignment horizontal="center" vertical="center"/>
    </xf>
    <xf numFmtId="0" fontId="72" fillId="4" borderId="17" xfId="0" applyFont="1" applyFill="1" applyBorder="1" applyAlignment="1">
      <alignment horizontal="center" vertical="center"/>
    </xf>
    <xf numFmtId="0" fontId="72" fillId="4" borderId="18" xfId="0" applyFont="1" applyFill="1" applyBorder="1" applyAlignment="1">
      <alignment horizontal="center" vertical="center"/>
    </xf>
    <xf numFmtId="0" fontId="72" fillId="4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 wrapText="1"/>
    </xf>
    <xf numFmtId="0" fontId="73" fillId="5" borderId="8" xfId="0" applyFont="1" applyFill="1" applyBorder="1" applyAlignment="1">
      <alignment horizontal="center" vertical="center" wrapText="1"/>
    </xf>
    <xf numFmtId="0" fontId="73" fillId="5" borderId="4" xfId="0" applyFont="1" applyFill="1" applyBorder="1" applyAlignment="1">
      <alignment horizontal="center" vertical="center" wrapText="1"/>
    </xf>
    <xf numFmtId="0" fontId="73" fillId="5" borderId="2" xfId="0" applyFont="1" applyFill="1" applyBorder="1" applyAlignment="1">
      <alignment horizontal="center" vertical="center" wrapText="1"/>
    </xf>
    <xf numFmtId="4" fontId="80" fillId="2" borderId="5" xfId="0" applyNumberFormat="1" applyFont="1" applyFill="1" applyBorder="1" applyAlignment="1">
      <alignment horizontal="right"/>
    </xf>
  </cellXfs>
  <cellStyles count="129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7" xfId="9"/>
    <cellStyle name="Normal 7 2" xfId="70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8"/>
  <sheetViews>
    <sheetView tabSelected="1" topLeftCell="B127" zoomScale="62" zoomScaleNormal="62" workbookViewId="0">
      <selection activeCell="C115" sqref="C115"/>
    </sheetView>
  </sheetViews>
  <sheetFormatPr defaultRowHeight="50.1" customHeight="1" x14ac:dyDescent="0.25"/>
  <cols>
    <col min="1" max="1" width="15.42578125" style="27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4"/>
      <c r="B1" s="64"/>
      <c r="C1" s="64"/>
      <c r="D1" s="64"/>
      <c r="E1" s="64"/>
      <c r="F1" s="6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65" t="s">
        <v>36</v>
      </c>
      <c r="B2" s="65"/>
      <c r="C2" s="65"/>
      <c r="D2" s="65"/>
      <c r="E2" s="65"/>
      <c r="F2" s="65"/>
      <c r="G2" s="10"/>
      <c r="H2" s="47"/>
      <c r="I2" s="4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66" t="s">
        <v>34</v>
      </c>
      <c r="B3" s="66"/>
      <c r="C3" s="66"/>
      <c r="D3" s="66"/>
      <c r="E3" s="66"/>
      <c r="F3" s="6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66" t="s">
        <v>35</v>
      </c>
      <c r="B4" s="66"/>
      <c r="C4" s="66"/>
      <c r="D4" s="66"/>
      <c r="E4" s="66"/>
      <c r="F4" s="66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7"/>
      <c r="B5" s="41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67" t="s">
        <v>37</v>
      </c>
      <c r="B6" s="68"/>
      <c r="C6" s="68"/>
      <c r="D6" s="68"/>
      <c r="E6" s="68"/>
      <c r="F6" s="69"/>
      <c r="G6" s="3"/>
      <c r="H6" s="26"/>
      <c r="I6" s="26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2" customFormat="1" ht="50.1" customHeight="1" x14ac:dyDescent="0.2">
      <c r="A7" s="72" t="s">
        <v>3</v>
      </c>
      <c r="B7" s="70" t="s">
        <v>4</v>
      </c>
      <c r="C7" s="28"/>
      <c r="D7" s="63" t="s">
        <v>6</v>
      </c>
      <c r="E7" s="63"/>
      <c r="F7" s="42">
        <v>263511120.16999972</v>
      </c>
      <c r="G7" s="3"/>
      <c r="H7" s="26"/>
      <c r="I7" s="26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2" customFormat="1" ht="50.1" customHeight="1" x14ac:dyDescent="0.2">
      <c r="A8" s="73"/>
      <c r="B8" s="71"/>
      <c r="C8" s="29" t="s">
        <v>5</v>
      </c>
      <c r="D8" s="30" t="s">
        <v>0</v>
      </c>
      <c r="E8" s="31" t="s">
        <v>1</v>
      </c>
      <c r="F8" s="29" t="s">
        <v>2</v>
      </c>
      <c r="G8" s="3"/>
      <c r="H8" s="26"/>
      <c r="I8" s="26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s="4" customFormat="1" ht="109.5" customHeight="1" x14ac:dyDescent="0.4">
      <c r="A9" s="57">
        <v>44205</v>
      </c>
      <c r="B9" s="58" t="s">
        <v>48</v>
      </c>
      <c r="C9" s="62" t="s">
        <v>166</v>
      </c>
      <c r="D9" s="59"/>
      <c r="E9" s="60">
        <v>112500</v>
      </c>
      <c r="F9" s="54">
        <f>+F7+D9-E9</f>
        <v>263398620.16999972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121.5" customHeight="1" x14ac:dyDescent="0.4">
      <c r="A10" s="57">
        <v>44205</v>
      </c>
      <c r="B10" s="58" t="s">
        <v>49</v>
      </c>
      <c r="C10" s="62" t="s">
        <v>167</v>
      </c>
      <c r="D10" s="59"/>
      <c r="E10" s="60">
        <v>15873.91</v>
      </c>
      <c r="F10" s="54">
        <f>+F9+D10-E10</f>
        <v>263382746.25999972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137.25" customHeight="1" x14ac:dyDescent="0.4">
      <c r="A11" s="57">
        <v>44205</v>
      </c>
      <c r="B11" s="58" t="s">
        <v>50</v>
      </c>
      <c r="C11" s="62" t="s">
        <v>168</v>
      </c>
      <c r="D11" s="59"/>
      <c r="E11" s="60">
        <v>518211.47</v>
      </c>
      <c r="F11" s="54">
        <f t="shared" ref="F11:F74" si="0">+F10+D11-E11</f>
        <v>262864534.78999972</v>
      </c>
      <c r="H11" s="25"/>
    </row>
    <row r="12" spans="1:20" s="4" customFormat="1" ht="72.75" customHeight="1" x14ac:dyDescent="0.4">
      <c r="A12" s="57">
        <v>44205</v>
      </c>
      <c r="B12" s="58" t="s">
        <v>48</v>
      </c>
      <c r="C12" s="62" t="s">
        <v>108</v>
      </c>
      <c r="D12" s="59"/>
      <c r="E12" s="60">
        <v>35000</v>
      </c>
      <c r="F12" s="54">
        <f t="shared" si="0"/>
        <v>262829534.78999972</v>
      </c>
    </row>
    <row r="13" spans="1:20" s="4" customFormat="1" ht="101.25" customHeight="1" x14ac:dyDescent="0.4">
      <c r="A13" s="57">
        <v>44205</v>
      </c>
      <c r="B13" s="58" t="s">
        <v>49</v>
      </c>
      <c r="C13" s="62" t="s">
        <v>109</v>
      </c>
      <c r="D13" s="59"/>
      <c r="E13" s="60">
        <v>835.47</v>
      </c>
      <c r="F13" s="54">
        <f t="shared" si="0"/>
        <v>262828699.31999972</v>
      </c>
    </row>
    <row r="14" spans="1:20" s="3" customFormat="1" ht="80.25" customHeight="1" x14ac:dyDescent="0.4">
      <c r="A14" s="57">
        <v>44205</v>
      </c>
      <c r="B14" s="58" t="s">
        <v>50</v>
      </c>
      <c r="C14" s="62" t="s">
        <v>110</v>
      </c>
      <c r="D14" s="59"/>
      <c r="E14" s="60">
        <v>20748.62</v>
      </c>
      <c r="F14" s="54">
        <f t="shared" si="0"/>
        <v>262807950.69999972</v>
      </c>
    </row>
    <row r="15" spans="1:20" s="3" customFormat="1" ht="94.5" customHeight="1" x14ac:dyDescent="0.4">
      <c r="A15" s="57">
        <v>44205</v>
      </c>
      <c r="B15" s="58" t="s">
        <v>51</v>
      </c>
      <c r="C15" s="62" t="s">
        <v>111</v>
      </c>
      <c r="D15" s="59"/>
      <c r="E15" s="60">
        <v>41150.379999999997</v>
      </c>
      <c r="F15" s="54">
        <f t="shared" si="0"/>
        <v>262766800.31999972</v>
      </c>
    </row>
    <row r="16" spans="1:20" s="3" customFormat="1" ht="54" customHeight="1" x14ac:dyDescent="0.4">
      <c r="A16" s="57">
        <v>44205</v>
      </c>
      <c r="B16" s="58" t="s">
        <v>51</v>
      </c>
      <c r="C16" s="62" t="s">
        <v>111</v>
      </c>
      <c r="D16" s="59"/>
      <c r="E16" s="60">
        <v>6880.5</v>
      </c>
      <c r="F16" s="54">
        <f t="shared" si="0"/>
        <v>262759919.81999972</v>
      </c>
    </row>
    <row r="17" spans="1:8" s="3" customFormat="1" ht="71.25" customHeight="1" x14ac:dyDescent="0.4">
      <c r="A17" s="57">
        <v>44205</v>
      </c>
      <c r="B17" s="58" t="s">
        <v>51</v>
      </c>
      <c r="C17" s="62" t="s">
        <v>111</v>
      </c>
      <c r="D17" s="59"/>
      <c r="E17" s="60">
        <v>3849.62</v>
      </c>
      <c r="F17" s="54">
        <f t="shared" si="0"/>
        <v>262756070.19999972</v>
      </c>
    </row>
    <row r="18" spans="1:8" s="3" customFormat="1" ht="61.5" customHeight="1" x14ac:dyDescent="0.4">
      <c r="A18" s="57">
        <v>44205</v>
      </c>
      <c r="B18" s="58" t="s">
        <v>52</v>
      </c>
      <c r="C18" s="62" t="s">
        <v>147</v>
      </c>
      <c r="D18" s="60">
        <v>1833307.43</v>
      </c>
      <c r="E18" s="59"/>
      <c r="F18" s="54">
        <f t="shared" si="0"/>
        <v>264589377.62999973</v>
      </c>
    </row>
    <row r="19" spans="1:8" s="3" customFormat="1" ht="57" customHeight="1" x14ac:dyDescent="0.4">
      <c r="A19" s="57">
        <v>44236</v>
      </c>
      <c r="B19" s="58" t="s">
        <v>53</v>
      </c>
      <c r="C19" s="62" t="s">
        <v>148</v>
      </c>
      <c r="D19" s="60">
        <v>1660749.37</v>
      </c>
      <c r="E19" s="59"/>
      <c r="F19" s="54">
        <f t="shared" si="0"/>
        <v>266250126.99999973</v>
      </c>
    </row>
    <row r="20" spans="1:8" s="3" customFormat="1" ht="76.5" customHeight="1" x14ac:dyDescent="0.4">
      <c r="A20" s="57">
        <v>44264</v>
      </c>
      <c r="B20" s="58" t="s">
        <v>54</v>
      </c>
      <c r="C20" s="62" t="s">
        <v>149</v>
      </c>
      <c r="D20" s="60">
        <v>4925131.6399999997</v>
      </c>
      <c r="E20" s="59"/>
      <c r="F20" s="54">
        <f t="shared" si="0"/>
        <v>271175258.63999975</v>
      </c>
    </row>
    <row r="21" spans="1:8" s="3" customFormat="1" ht="78.75" customHeight="1" x14ac:dyDescent="0.4">
      <c r="A21" s="57">
        <v>44356</v>
      </c>
      <c r="B21" s="58" t="s">
        <v>55</v>
      </c>
      <c r="C21" s="62" t="s">
        <v>150</v>
      </c>
      <c r="D21" s="60">
        <v>12300056.960000001</v>
      </c>
      <c r="E21" s="59"/>
      <c r="F21" s="54">
        <f t="shared" si="0"/>
        <v>283475315.59999973</v>
      </c>
    </row>
    <row r="22" spans="1:8" s="3" customFormat="1" ht="68.25" customHeight="1" x14ac:dyDescent="0.4">
      <c r="A22" s="57">
        <v>44386</v>
      </c>
      <c r="B22" s="58" t="s">
        <v>56</v>
      </c>
      <c r="C22" s="62" t="s">
        <v>112</v>
      </c>
      <c r="D22" s="59"/>
      <c r="E22" s="60">
        <v>2505000</v>
      </c>
      <c r="F22" s="54">
        <f t="shared" si="0"/>
        <v>280970315.59999973</v>
      </c>
    </row>
    <row r="23" spans="1:8" s="3" customFormat="1" ht="72.75" customHeight="1" x14ac:dyDescent="0.4">
      <c r="A23" s="57">
        <v>44386</v>
      </c>
      <c r="B23" s="58" t="s">
        <v>57</v>
      </c>
      <c r="C23" s="62" t="s">
        <v>113</v>
      </c>
      <c r="D23" s="59"/>
      <c r="E23" s="60">
        <v>337794.18</v>
      </c>
      <c r="F23" s="54">
        <f t="shared" si="0"/>
        <v>280632521.41999972</v>
      </c>
    </row>
    <row r="24" spans="1:8" s="3" customFormat="1" ht="77.25" customHeight="1" x14ac:dyDescent="0.4">
      <c r="A24" s="57">
        <v>44386</v>
      </c>
      <c r="B24" s="58" t="s">
        <v>58</v>
      </c>
      <c r="C24" s="62" t="s">
        <v>151</v>
      </c>
      <c r="D24" s="60">
        <v>22699658.34</v>
      </c>
      <c r="E24" s="59"/>
      <c r="F24" s="54">
        <f t="shared" si="0"/>
        <v>303332179.75999969</v>
      </c>
    </row>
    <row r="25" spans="1:8" s="3" customFormat="1" ht="59.25" customHeight="1" x14ac:dyDescent="0.4">
      <c r="A25" s="57">
        <v>44417</v>
      </c>
      <c r="B25" s="58" t="s">
        <v>59</v>
      </c>
      <c r="C25" s="62" t="s">
        <v>152</v>
      </c>
      <c r="D25" s="60">
        <v>2964760.13</v>
      </c>
      <c r="E25" s="59"/>
      <c r="F25" s="54">
        <f t="shared" si="0"/>
        <v>306296939.88999969</v>
      </c>
    </row>
    <row r="26" spans="1:8" s="3" customFormat="1" ht="67.5" customHeight="1" x14ac:dyDescent="0.4">
      <c r="A26" s="57">
        <v>44448</v>
      </c>
      <c r="B26" s="58" t="s">
        <v>60</v>
      </c>
      <c r="C26" s="62" t="s">
        <v>114</v>
      </c>
      <c r="D26" s="59"/>
      <c r="E26" s="60">
        <v>20709.189999999999</v>
      </c>
      <c r="F26" s="54">
        <f t="shared" si="0"/>
        <v>306276230.69999969</v>
      </c>
    </row>
    <row r="27" spans="1:8" s="3" customFormat="1" ht="60" customHeight="1" x14ac:dyDescent="0.4">
      <c r="A27" s="57">
        <v>44448</v>
      </c>
      <c r="B27" s="58" t="s">
        <v>61</v>
      </c>
      <c r="C27" s="62" t="s">
        <v>153</v>
      </c>
      <c r="D27" s="60">
        <v>338644.26</v>
      </c>
      <c r="E27" s="59"/>
      <c r="F27" s="54">
        <f t="shared" si="0"/>
        <v>306614874.95999968</v>
      </c>
    </row>
    <row r="28" spans="1:8" s="3" customFormat="1" ht="117" customHeight="1" x14ac:dyDescent="0.4">
      <c r="A28" s="57">
        <v>44478</v>
      </c>
      <c r="B28" s="58" t="s">
        <v>62</v>
      </c>
      <c r="C28" s="62" t="s">
        <v>169</v>
      </c>
      <c r="D28" s="59"/>
      <c r="E28" s="60">
        <v>150000</v>
      </c>
      <c r="F28" s="54">
        <f t="shared" si="0"/>
        <v>306464874.95999968</v>
      </c>
    </row>
    <row r="29" spans="1:8" s="3" customFormat="1" ht="115.5" customHeight="1" x14ac:dyDescent="0.4">
      <c r="A29" s="57">
        <v>44478</v>
      </c>
      <c r="B29" s="58" t="s">
        <v>63</v>
      </c>
      <c r="C29" s="62" t="s">
        <v>170</v>
      </c>
      <c r="D29" s="59"/>
      <c r="E29" s="60">
        <v>120000</v>
      </c>
      <c r="F29" s="54">
        <f t="shared" si="0"/>
        <v>306344874.95999968</v>
      </c>
      <c r="H29" s="25"/>
    </row>
    <row r="30" spans="1:8" s="3" customFormat="1" ht="73.5" customHeight="1" x14ac:dyDescent="0.4">
      <c r="A30" s="57">
        <v>44478</v>
      </c>
      <c r="B30" s="58" t="s">
        <v>64</v>
      </c>
      <c r="C30" s="62" t="s">
        <v>171</v>
      </c>
      <c r="D30" s="59"/>
      <c r="E30" s="60">
        <v>214756.5</v>
      </c>
      <c r="F30" s="54">
        <f t="shared" si="0"/>
        <v>306130118.45999968</v>
      </c>
      <c r="H30" s="25"/>
    </row>
    <row r="31" spans="1:8" s="3" customFormat="1" ht="73.5" customHeight="1" x14ac:dyDescent="0.4">
      <c r="A31" s="57">
        <v>44478</v>
      </c>
      <c r="B31" s="58" t="s">
        <v>65</v>
      </c>
      <c r="C31" s="62" t="s">
        <v>172</v>
      </c>
      <c r="D31" s="59"/>
      <c r="E31" s="60">
        <v>10138.67</v>
      </c>
      <c r="F31" s="54">
        <f t="shared" si="0"/>
        <v>306119979.78999966</v>
      </c>
      <c r="H31" s="25"/>
    </row>
    <row r="32" spans="1:8" s="3" customFormat="1" ht="87" customHeight="1" x14ac:dyDescent="0.4">
      <c r="A32" s="57">
        <v>44478</v>
      </c>
      <c r="B32" s="58" t="s">
        <v>66</v>
      </c>
      <c r="C32" s="61" t="s">
        <v>155</v>
      </c>
      <c r="D32" s="59"/>
      <c r="E32" s="60">
        <v>6213</v>
      </c>
      <c r="F32" s="54">
        <f t="shared" si="0"/>
        <v>306113766.78999966</v>
      </c>
      <c r="H32" s="25"/>
    </row>
    <row r="33" spans="1:8" s="11" customFormat="1" ht="71.25" customHeight="1" x14ac:dyDescent="0.4">
      <c r="A33" s="57">
        <v>44478</v>
      </c>
      <c r="B33" s="58" t="s">
        <v>64</v>
      </c>
      <c r="C33" s="62" t="s">
        <v>154</v>
      </c>
      <c r="D33" s="59"/>
      <c r="E33" s="60">
        <v>9502.5</v>
      </c>
      <c r="F33" s="54">
        <f t="shared" si="0"/>
        <v>306104264.28999966</v>
      </c>
      <c r="H33" s="25"/>
    </row>
    <row r="34" spans="1:8" s="3" customFormat="1" ht="59.25" customHeight="1" x14ac:dyDescent="0.4">
      <c r="A34" s="57">
        <v>44478</v>
      </c>
      <c r="B34" s="58" t="s">
        <v>66</v>
      </c>
      <c r="C34" s="62" t="s">
        <v>115</v>
      </c>
      <c r="D34" s="59"/>
      <c r="E34" s="60">
        <v>327</v>
      </c>
      <c r="F34" s="54">
        <f t="shared" si="0"/>
        <v>306103937.28999966</v>
      </c>
      <c r="H34" s="25"/>
    </row>
    <row r="35" spans="1:8" s="3" customFormat="1" ht="67.5" customHeight="1" x14ac:dyDescent="0.4">
      <c r="A35" s="57">
        <v>44478</v>
      </c>
      <c r="B35" s="58" t="s">
        <v>65</v>
      </c>
      <c r="C35" s="62" t="s">
        <v>116</v>
      </c>
      <c r="D35" s="59"/>
      <c r="E35" s="60">
        <v>979.95</v>
      </c>
      <c r="F35" s="54">
        <f t="shared" si="0"/>
        <v>306102957.33999968</v>
      </c>
      <c r="H35" s="25"/>
    </row>
    <row r="36" spans="1:8" s="3" customFormat="1" ht="48.75" customHeight="1" x14ac:dyDescent="0.4">
      <c r="A36" s="57">
        <v>44478</v>
      </c>
      <c r="B36" s="58" t="s">
        <v>67</v>
      </c>
      <c r="C36" s="62" t="s">
        <v>156</v>
      </c>
      <c r="D36" s="60">
        <v>204967.13</v>
      </c>
      <c r="E36" s="59"/>
      <c r="F36" s="54">
        <f t="shared" si="0"/>
        <v>306307924.46999967</v>
      </c>
      <c r="H36" s="25"/>
    </row>
    <row r="37" spans="1:8" s="3" customFormat="1" ht="78" customHeight="1" x14ac:dyDescent="0.4">
      <c r="A37" s="57" t="s">
        <v>38</v>
      </c>
      <c r="B37" s="58" t="s">
        <v>68</v>
      </c>
      <c r="C37" s="62" t="s">
        <v>157</v>
      </c>
      <c r="D37" s="60">
        <v>138469.62</v>
      </c>
      <c r="E37" s="59"/>
      <c r="F37" s="54">
        <f t="shared" si="0"/>
        <v>306446394.08999968</v>
      </c>
      <c r="H37" s="25"/>
    </row>
    <row r="38" spans="1:8" s="3" customFormat="1" ht="56.25" customHeight="1" x14ac:dyDescent="0.4">
      <c r="A38" s="57" t="s">
        <v>39</v>
      </c>
      <c r="B38" s="58" t="s">
        <v>69</v>
      </c>
      <c r="C38" s="62" t="s">
        <v>158</v>
      </c>
      <c r="D38" s="60">
        <v>123500.66</v>
      </c>
      <c r="E38" s="59"/>
      <c r="F38" s="54">
        <f t="shared" si="0"/>
        <v>306569894.7499997</v>
      </c>
      <c r="H38" s="25"/>
    </row>
    <row r="39" spans="1:8" s="3" customFormat="1" ht="72.75" customHeight="1" x14ac:dyDescent="0.4">
      <c r="A39" s="57" t="s">
        <v>40</v>
      </c>
      <c r="B39" s="58" t="s">
        <v>70</v>
      </c>
      <c r="C39" s="62" t="s">
        <v>159</v>
      </c>
      <c r="D39" s="60">
        <v>115733.79</v>
      </c>
      <c r="E39" s="59"/>
      <c r="F39" s="54">
        <f t="shared" si="0"/>
        <v>306685628.53999972</v>
      </c>
      <c r="H39" s="25"/>
    </row>
    <row r="40" spans="1:8" s="3" customFormat="1" ht="54.75" customHeight="1" x14ac:dyDescent="0.4">
      <c r="A40" s="57" t="s">
        <v>40</v>
      </c>
      <c r="B40" s="58" t="s">
        <v>71</v>
      </c>
      <c r="C40" s="62" t="s">
        <v>173</v>
      </c>
      <c r="D40" s="59"/>
      <c r="E40" s="60">
        <v>1422770.7</v>
      </c>
      <c r="F40" s="54">
        <f t="shared" si="0"/>
        <v>305262857.83999974</v>
      </c>
      <c r="H40" s="25"/>
    </row>
    <row r="41" spans="1:8" s="3" customFormat="1" ht="76.5" customHeight="1" x14ac:dyDescent="0.4">
      <c r="A41" s="57" t="s">
        <v>40</v>
      </c>
      <c r="B41" s="58" t="s">
        <v>72</v>
      </c>
      <c r="C41" s="62" t="s">
        <v>174</v>
      </c>
      <c r="D41" s="59"/>
      <c r="E41" s="60">
        <v>280228.25</v>
      </c>
      <c r="F41" s="54">
        <f t="shared" si="0"/>
        <v>304982629.58999974</v>
      </c>
      <c r="H41" s="25"/>
    </row>
    <row r="42" spans="1:8" s="3" customFormat="1" ht="74.25" customHeight="1" x14ac:dyDescent="0.4">
      <c r="A42" s="57" t="s">
        <v>40</v>
      </c>
      <c r="B42" s="58" t="s">
        <v>73</v>
      </c>
      <c r="C42" s="62" t="s">
        <v>175</v>
      </c>
      <c r="D42" s="59"/>
      <c r="E42" s="60">
        <v>94213.75</v>
      </c>
      <c r="F42" s="54">
        <f t="shared" si="0"/>
        <v>304888415.83999974</v>
      </c>
      <c r="H42" s="25"/>
    </row>
    <row r="43" spans="1:8" s="3" customFormat="1" ht="70.5" customHeight="1" x14ac:dyDescent="0.4">
      <c r="A43" s="57" t="s">
        <v>40</v>
      </c>
      <c r="B43" s="58" t="s">
        <v>74</v>
      </c>
      <c r="C43" s="62" t="s">
        <v>176</v>
      </c>
      <c r="D43" s="59"/>
      <c r="E43" s="60">
        <v>57450.33</v>
      </c>
      <c r="F43" s="54">
        <f t="shared" si="0"/>
        <v>304830965.50999975</v>
      </c>
      <c r="H43" s="25"/>
    </row>
    <row r="44" spans="1:8" s="3" customFormat="1" ht="114.75" customHeight="1" x14ac:dyDescent="0.4">
      <c r="A44" s="57" t="s">
        <v>40</v>
      </c>
      <c r="B44" s="58" t="s">
        <v>75</v>
      </c>
      <c r="C44" s="62" t="s">
        <v>177</v>
      </c>
      <c r="D44" s="59"/>
      <c r="E44" s="60">
        <v>28398.78</v>
      </c>
      <c r="F44" s="54">
        <f t="shared" si="0"/>
        <v>304802566.72999978</v>
      </c>
      <c r="H44" s="25"/>
    </row>
    <row r="45" spans="1:8" s="3" customFormat="1" ht="110.25" customHeight="1" x14ac:dyDescent="0.4">
      <c r="A45" s="57" t="s">
        <v>40</v>
      </c>
      <c r="B45" s="58" t="s">
        <v>76</v>
      </c>
      <c r="C45" s="62" t="s">
        <v>178</v>
      </c>
      <c r="D45" s="59"/>
      <c r="E45" s="60">
        <v>25896.7</v>
      </c>
      <c r="F45" s="54">
        <f t="shared" si="0"/>
        <v>304776670.02999979</v>
      </c>
      <c r="H45" s="25"/>
    </row>
    <row r="46" spans="1:8" s="3" customFormat="1" ht="98.25" customHeight="1" x14ac:dyDescent="0.4">
      <c r="A46" s="57" t="s">
        <v>40</v>
      </c>
      <c r="B46" s="58" t="s">
        <v>77</v>
      </c>
      <c r="C46" s="62" t="s">
        <v>179</v>
      </c>
      <c r="D46" s="59"/>
      <c r="E46" s="60">
        <v>195312.78</v>
      </c>
      <c r="F46" s="54">
        <f t="shared" si="0"/>
        <v>304581357.24999982</v>
      </c>
      <c r="H46" s="26"/>
    </row>
    <row r="47" spans="1:8" s="3" customFormat="1" ht="78" customHeight="1" x14ac:dyDescent="0.4">
      <c r="A47" s="57" t="s">
        <v>40</v>
      </c>
      <c r="B47" s="58" t="s">
        <v>77</v>
      </c>
      <c r="C47" s="61" t="s">
        <v>117</v>
      </c>
      <c r="D47" s="59"/>
      <c r="E47" s="60">
        <v>10279.620000000001</v>
      </c>
      <c r="F47" s="54">
        <f>+F46+D47-E47</f>
        <v>304571077.62999982</v>
      </c>
    </row>
    <row r="48" spans="1:8" s="3" customFormat="1" ht="78" customHeight="1" x14ac:dyDescent="0.4">
      <c r="A48" s="57" t="s">
        <v>40</v>
      </c>
      <c r="B48" s="58" t="s">
        <v>76</v>
      </c>
      <c r="C48" s="62" t="s">
        <v>118</v>
      </c>
      <c r="D48" s="59"/>
      <c r="E48" s="60">
        <v>2503.0300000000002</v>
      </c>
      <c r="F48" s="54">
        <f t="shared" si="0"/>
        <v>304568574.59999985</v>
      </c>
    </row>
    <row r="49" spans="1:6" s="3" customFormat="1" ht="77.25" customHeight="1" x14ac:dyDescent="0.4">
      <c r="A49" s="57" t="s">
        <v>40</v>
      </c>
      <c r="B49" s="58" t="s">
        <v>75</v>
      </c>
      <c r="C49" s="62" t="s">
        <v>119</v>
      </c>
      <c r="D49" s="59"/>
      <c r="E49" s="60">
        <v>1279.22</v>
      </c>
      <c r="F49" s="54">
        <f t="shared" si="0"/>
        <v>304567295.37999982</v>
      </c>
    </row>
    <row r="50" spans="1:6" s="3" customFormat="1" ht="72.75" customHeight="1" x14ac:dyDescent="0.4">
      <c r="A50" s="57" t="s">
        <v>40</v>
      </c>
      <c r="B50" s="58" t="s">
        <v>74</v>
      </c>
      <c r="C50" s="62" t="s">
        <v>120</v>
      </c>
      <c r="D50" s="59"/>
      <c r="E50" s="60">
        <v>2542.0500000000002</v>
      </c>
      <c r="F50" s="54">
        <f t="shared" si="0"/>
        <v>304564753.3299998</v>
      </c>
    </row>
    <row r="51" spans="1:6" s="3" customFormat="1" ht="54.75" customHeight="1" x14ac:dyDescent="0.4">
      <c r="A51" s="57" t="s">
        <v>40</v>
      </c>
      <c r="B51" s="58" t="s">
        <v>73</v>
      </c>
      <c r="C51" s="62" t="s">
        <v>121</v>
      </c>
      <c r="D51" s="59"/>
      <c r="E51" s="60">
        <v>4168.75</v>
      </c>
      <c r="F51" s="54">
        <f t="shared" si="0"/>
        <v>304560584.5799998</v>
      </c>
    </row>
    <row r="52" spans="1:6" s="3" customFormat="1" ht="75.75" customHeight="1" x14ac:dyDescent="0.4">
      <c r="A52" s="57" t="s">
        <v>40</v>
      </c>
      <c r="B52" s="58" t="s">
        <v>72</v>
      </c>
      <c r="C52" s="62" t="s">
        <v>122</v>
      </c>
      <c r="D52" s="59"/>
      <c r="E52" s="60">
        <v>12399.48</v>
      </c>
      <c r="F52" s="54">
        <f t="shared" si="0"/>
        <v>304548185.09999979</v>
      </c>
    </row>
    <row r="53" spans="1:6" s="3" customFormat="1" ht="55.5" customHeight="1" x14ac:dyDescent="0.4">
      <c r="A53" s="57" t="s">
        <v>40</v>
      </c>
      <c r="B53" s="58" t="s">
        <v>71</v>
      </c>
      <c r="C53" s="62" t="s">
        <v>123</v>
      </c>
      <c r="D53" s="59"/>
      <c r="E53" s="60">
        <v>137516.87</v>
      </c>
      <c r="F53" s="54">
        <f t="shared" si="0"/>
        <v>304410668.22999978</v>
      </c>
    </row>
    <row r="54" spans="1:6" s="3" customFormat="1" ht="69" customHeight="1" x14ac:dyDescent="0.4">
      <c r="A54" s="57" t="s">
        <v>41</v>
      </c>
      <c r="B54" s="58" t="s">
        <v>78</v>
      </c>
      <c r="C54" s="62" t="s">
        <v>160</v>
      </c>
      <c r="D54" s="60">
        <v>82643.149999999994</v>
      </c>
      <c r="E54" s="59"/>
      <c r="F54" s="54">
        <f t="shared" si="0"/>
        <v>304493311.37999976</v>
      </c>
    </row>
    <row r="55" spans="1:6" s="3" customFormat="1" ht="65.25" customHeight="1" x14ac:dyDescent="0.4">
      <c r="A55" s="57" t="s">
        <v>42</v>
      </c>
      <c r="B55" s="58" t="s">
        <v>79</v>
      </c>
      <c r="C55" s="62" t="s">
        <v>161</v>
      </c>
      <c r="D55" s="60">
        <v>70270.289999999994</v>
      </c>
      <c r="E55" s="59"/>
      <c r="F55" s="54">
        <f t="shared" si="0"/>
        <v>304563581.66999978</v>
      </c>
    </row>
    <row r="56" spans="1:6" s="3" customFormat="1" ht="53.25" customHeight="1" x14ac:dyDescent="0.4">
      <c r="A56" s="57" t="s">
        <v>42</v>
      </c>
      <c r="B56" s="58" t="s">
        <v>80</v>
      </c>
      <c r="C56" s="62" t="s">
        <v>181</v>
      </c>
      <c r="D56" s="59"/>
      <c r="E56" s="60">
        <v>3115308.54</v>
      </c>
      <c r="F56" s="54">
        <f t="shared" si="0"/>
        <v>301448273.12999976</v>
      </c>
    </row>
    <row r="57" spans="1:6" s="3" customFormat="1" ht="74.25" customHeight="1" x14ac:dyDescent="0.4">
      <c r="A57" s="57" t="s">
        <v>42</v>
      </c>
      <c r="B57" s="58" t="s">
        <v>80</v>
      </c>
      <c r="C57" s="62" t="s">
        <v>124</v>
      </c>
      <c r="D57" s="59"/>
      <c r="E57" s="60">
        <v>301107.89</v>
      </c>
      <c r="F57" s="54">
        <f t="shared" si="0"/>
        <v>301147165.23999977</v>
      </c>
    </row>
    <row r="58" spans="1:6" s="3" customFormat="1" ht="57.75" customHeight="1" x14ac:dyDescent="0.4">
      <c r="A58" s="57" t="s">
        <v>43</v>
      </c>
      <c r="B58" s="58" t="s">
        <v>81</v>
      </c>
      <c r="C58" s="62" t="s">
        <v>162</v>
      </c>
      <c r="D58" s="60">
        <v>67552.05</v>
      </c>
      <c r="E58" s="59"/>
      <c r="F58" s="54">
        <f t="shared" si="0"/>
        <v>301214717.28999978</v>
      </c>
    </row>
    <row r="59" spans="1:6" s="3" customFormat="1" ht="69" customHeight="1" x14ac:dyDescent="0.4">
      <c r="A59" s="57" t="s">
        <v>44</v>
      </c>
      <c r="B59" s="58" t="s">
        <v>82</v>
      </c>
      <c r="C59" s="62" t="s">
        <v>163</v>
      </c>
      <c r="D59" s="60">
        <v>49207.44</v>
      </c>
      <c r="E59" s="59"/>
      <c r="F59" s="54">
        <f t="shared" si="0"/>
        <v>301263924.72999978</v>
      </c>
    </row>
    <row r="60" spans="1:6" s="3" customFormat="1" ht="65.25" customHeight="1" x14ac:dyDescent="0.4">
      <c r="A60" s="57" t="s">
        <v>45</v>
      </c>
      <c r="B60" s="58" t="s">
        <v>83</v>
      </c>
      <c r="C60" s="62" t="s">
        <v>164</v>
      </c>
      <c r="D60" s="60">
        <v>230420.78</v>
      </c>
      <c r="E60" s="59"/>
      <c r="F60" s="54">
        <f t="shared" si="0"/>
        <v>301494345.50999975</v>
      </c>
    </row>
    <row r="61" spans="1:6" s="3" customFormat="1" ht="57" customHeight="1" x14ac:dyDescent="0.4">
      <c r="A61" s="57" t="s">
        <v>45</v>
      </c>
      <c r="B61" s="58" t="s">
        <v>84</v>
      </c>
      <c r="C61" s="62" t="s">
        <v>180</v>
      </c>
      <c r="D61" s="59"/>
      <c r="E61" s="60">
        <v>83928.27</v>
      </c>
      <c r="F61" s="54">
        <f t="shared" si="0"/>
        <v>301410417.23999977</v>
      </c>
    </row>
    <row r="62" spans="1:6" s="3" customFormat="1" ht="55.5" customHeight="1" x14ac:dyDescent="0.4">
      <c r="A62" s="57" t="s">
        <v>46</v>
      </c>
      <c r="B62" s="58" t="s">
        <v>85</v>
      </c>
      <c r="C62" s="62" t="s">
        <v>165</v>
      </c>
      <c r="D62" s="60">
        <v>135603.65</v>
      </c>
      <c r="E62" s="59"/>
      <c r="F62" s="54">
        <f t="shared" si="0"/>
        <v>301546020.88999975</v>
      </c>
    </row>
    <row r="63" spans="1:6" s="3" customFormat="1" ht="51" customHeight="1" x14ac:dyDescent="0.4">
      <c r="A63" s="57" t="s">
        <v>46</v>
      </c>
      <c r="B63" s="58" t="s">
        <v>86</v>
      </c>
      <c r="C63" s="62" t="s">
        <v>125</v>
      </c>
      <c r="D63" s="59"/>
      <c r="E63" s="60">
        <v>35000</v>
      </c>
      <c r="F63" s="54">
        <f t="shared" si="0"/>
        <v>301511020.88999975</v>
      </c>
    </row>
    <row r="64" spans="1:6" s="3" customFormat="1" ht="68.25" customHeight="1" x14ac:dyDescent="0.4">
      <c r="A64" s="57" t="s">
        <v>46</v>
      </c>
      <c r="B64" s="58" t="s">
        <v>87</v>
      </c>
      <c r="C64" s="62" t="s">
        <v>126</v>
      </c>
      <c r="D64" s="59"/>
      <c r="E64" s="60">
        <v>720574.75</v>
      </c>
      <c r="F64" s="54">
        <f t="shared" si="0"/>
        <v>300790446.13999975</v>
      </c>
    </row>
    <row r="65" spans="1:6" s="3" customFormat="1" ht="75.75" customHeight="1" x14ac:dyDescent="0.4">
      <c r="A65" s="57" t="s">
        <v>46</v>
      </c>
      <c r="B65" s="58" t="s">
        <v>87</v>
      </c>
      <c r="C65" s="62" t="s">
        <v>126</v>
      </c>
      <c r="D65" s="59"/>
      <c r="E65" s="60">
        <v>120432.13</v>
      </c>
      <c r="F65" s="54">
        <f t="shared" si="0"/>
        <v>300670014.00999975</v>
      </c>
    </row>
    <row r="66" spans="1:6" s="3" customFormat="1" ht="86.25" customHeight="1" x14ac:dyDescent="0.4">
      <c r="A66" s="57" t="s">
        <v>46</v>
      </c>
      <c r="B66" s="58" t="s">
        <v>87</v>
      </c>
      <c r="C66" s="62" t="s">
        <v>126</v>
      </c>
      <c r="D66" s="59"/>
      <c r="E66" s="60">
        <v>189074.72</v>
      </c>
      <c r="F66" s="54">
        <f t="shared" si="0"/>
        <v>300480939.28999972</v>
      </c>
    </row>
    <row r="67" spans="1:6" s="3" customFormat="1" ht="79.5" customHeight="1" x14ac:dyDescent="0.4">
      <c r="A67" s="57" t="s">
        <v>46</v>
      </c>
      <c r="B67" s="58" t="s">
        <v>88</v>
      </c>
      <c r="C67" s="62" t="s">
        <v>127</v>
      </c>
      <c r="D67" s="59"/>
      <c r="E67" s="60">
        <v>21000</v>
      </c>
      <c r="F67" s="56">
        <f t="shared" si="0"/>
        <v>300459939.28999972</v>
      </c>
    </row>
    <row r="68" spans="1:6" s="3" customFormat="1" ht="60.75" customHeight="1" x14ac:dyDescent="0.4">
      <c r="A68" s="57" t="s">
        <v>46</v>
      </c>
      <c r="B68" s="58" t="s">
        <v>89</v>
      </c>
      <c r="C68" s="62" t="s">
        <v>128</v>
      </c>
      <c r="D68" s="59"/>
      <c r="E68" s="60">
        <v>14334.73</v>
      </c>
      <c r="F68" s="54">
        <f t="shared" si="0"/>
        <v>300445604.5599997</v>
      </c>
    </row>
    <row r="69" spans="1:6" s="3" customFormat="1" ht="61.5" customHeight="1" x14ac:dyDescent="0.4">
      <c r="A69" s="57" t="s">
        <v>46</v>
      </c>
      <c r="B69" s="58" t="s">
        <v>89</v>
      </c>
      <c r="C69" s="62" t="s">
        <v>128</v>
      </c>
      <c r="D69" s="59"/>
      <c r="E69" s="60">
        <v>4688.12</v>
      </c>
      <c r="F69" s="54">
        <f t="shared" si="0"/>
        <v>300440916.4399997</v>
      </c>
    </row>
    <row r="70" spans="1:6" s="3" customFormat="1" ht="77.25" customHeight="1" x14ac:dyDescent="0.4">
      <c r="A70" s="57" t="s">
        <v>46</v>
      </c>
      <c r="B70" s="58" t="s">
        <v>90</v>
      </c>
      <c r="C70" s="62" t="s">
        <v>129</v>
      </c>
      <c r="D70" s="59"/>
      <c r="E70" s="60">
        <v>12500</v>
      </c>
      <c r="F70" s="54">
        <f t="shared" si="0"/>
        <v>300428416.4399997</v>
      </c>
    </row>
    <row r="71" spans="1:6" s="3" customFormat="1" ht="77.25" customHeight="1" x14ac:dyDescent="0.4">
      <c r="A71" s="57" t="s">
        <v>46</v>
      </c>
      <c r="B71" s="58" t="s">
        <v>90</v>
      </c>
      <c r="C71" s="62" t="s">
        <v>129</v>
      </c>
      <c r="D71" s="59"/>
      <c r="E71" s="60">
        <v>112500</v>
      </c>
      <c r="F71" s="54">
        <f t="shared" si="0"/>
        <v>300315916.4399997</v>
      </c>
    </row>
    <row r="72" spans="1:6" s="3" customFormat="1" ht="71.25" customHeight="1" x14ac:dyDescent="0.4">
      <c r="A72" s="57" t="s">
        <v>46</v>
      </c>
      <c r="B72" s="58" t="s">
        <v>91</v>
      </c>
      <c r="C72" s="62" t="s">
        <v>130</v>
      </c>
      <c r="D72" s="59"/>
      <c r="E72" s="60">
        <v>3095090.99</v>
      </c>
      <c r="F72" s="54">
        <f t="shared" si="0"/>
        <v>297220825.44999969</v>
      </c>
    </row>
    <row r="73" spans="1:6" s="3" customFormat="1" ht="83.25" customHeight="1" x14ac:dyDescent="0.4">
      <c r="A73" s="57" t="s">
        <v>46</v>
      </c>
      <c r="B73" s="58" t="s">
        <v>91</v>
      </c>
      <c r="C73" s="62" t="s">
        <v>130</v>
      </c>
      <c r="D73" s="59"/>
      <c r="E73" s="60">
        <v>1462575.37</v>
      </c>
      <c r="F73" s="54">
        <f t="shared" si="0"/>
        <v>295758250.07999969</v>
      </c>
    </row>
    <row r="74" spans="1:6" s="3" customFormat="1" ht="88.5" customHeight="1" x14ac:dyDescent="0.4">
      <c r="A74" s="57" t="s">
        <v>46</v>
      </c>
      <c r="B74" s="58" t="s">
        <v>91</v>
      </c>
      <c r="C74" s="62" t="s">
        <v>130</v>
      </c>
      <c r="D74" s="59"/>
      <c r="E74" s="60">
        <v>12333617.970000001</v>
      </c>
      <c r="F74" s="54">
        <f t="shared" si="0"/>
        <v>283424632.10999966</v>
      </c>
    </row>
    <row r="75" spans="1:6" s="3" customFormat="1" ht="84.75" customHeight="1" x14ac:dyDescent="0.4">
      <c r="A75" s="57" t="s">
        <v>46</v>
      </c>
      <c r="B75" s="58" t="s">
        <v>92</v>
      </c>
      <c r="C75" s="62" t="s">
        <v>131</v>
      </c>
      <c r="D75" s="59"/>
      <c r="E75" s="60">
        <v>111402.82</v>
      </c>
      <c r="F75" s="54">
        <f t="shared" ref="F75:F138" si="1">+F74+D75-E75</f>
        <v>283313229.28999966</v>
      </c>
    </row>
    <row r="76" spans="1:6" s="3" customFormat="1" ht="81" customHeight="1" x14ac:dyDescent="0.4">
      <c r="A76" s="57" t="s">
        <v>46</v>
      </c>
      <c r="B76" s="58" t="s">
        <v>92</v>
      </c>
      <c r="C76" s="62" t="s">
        <v>131</v>
      </c>
      <c r="D76" s="59"/>
      <c r="E76" s="60">
        <v>1851757.04</v>
      </c>
      <c r="F76" s="54">
        <f t="shared" si="1"/>
        <v>281461472.24999964</v>
      </c>
    </row>
    <row r="77" spans="1:6" s="3" customFormat="1" ht="87.75" customHeight="1" x14ac:dyDescent="0.4">
      <c r="A77" s="57" t="s">
        <v>46</v>
      </c>
      <c r="B77" s="58" t="s">
        <v>92</v>
      </c>
      <c r="C77" s="62" t="s">
        <v>131</v>
      </c>
      <c r="D77" s="59"/>
      <c r="E77" s="60">
        <v>441939.44</v>
      </c>
      <c r="F77" s="54">
        <f t="shared" si="1"/>
        <v>281019532.80999964</v>
      </c>
    </row>
    <row r="78" spans="1:6" s="3" customFormat="1" ht="86.25" customHeight="1" x14ac:dyDescent="0.4">
      <c r="A78" s="57" t="s">
        <v>46</v>
      </c>
      <c r="B78" s="58" t="s">
        <v>93</v>
      </c>
      <c r="C78" s="62" t="s">
        <v>132</v>
      </c>
      <c r="D78" s="59"/>
      <c r="E78" s="60">
        <v>94975</v>
      </c>
      <c r="F78" s="54">
        <f t="shared" si="1"/>
        <v>280924557.80999964</v>
      </c>
    </row>
    <row r="79" spans="1:6" s="3" customFormat="1" ht="84.75" customHeight="1" x14ac:dyDescent="0.4">
      <c r="A79" s="57" t="s">
        <v>46</v>
      </c>
      <c r="B79" s="58" t="s">
        <v>93</v>
      </c>
      <c r="C79" s="62" t="s">
        <v>132</v>
      </c>
      <c r="D79" s="59"/>
      <c r="E79" s="60">
        <v>21525</v>
      </c>
      <c r="F79" s="54">
        <f t="shared" si="1"/>
        <v>280903032.80999964</v>
      </c>
    </row>
    <row r="80" spans="1:6" s="3" customFormat="1" ht="73.5" customHeight="1" x14ac:dyDescent="0.4">
      <c r="A80" s="57" t="s">
        <v>46</v>
      </c>
      <c r="B80" s="58" t="s">
        <v>94</v>
      </c>
      <c r="C80" s="62" t="s">
        <v>182</v>
      </c>
      <c r="D80" s="59"/>
      <c r="E80" s="60">
        <v>242763.55</v>
      </c>
      <c r="F80" s="54">
        <f t="shared" si="1"/>
        <v>280660269.25999963</v>
      </c>
    </row>
    <row r="81" spans="1:6" s="3" customFormat="1" ht="88.5" customHeight="1" x14ac:dyDescent="0.4">
      <c r="A81" s="57" t="s">
        <v>46</v>
      </c>
      <c r="B81" s="58" t="s">
        <v>95</v>
      </c>
      <c r="C81" s="62" t="s">
        <v>183</v>
      </c>
      <c r="D81" s="59"/>
      <c r="E81" s="60">
        <v>284268.37</v>
      </c>
      <c r="F81" s="54">
        <f t="shared" si="1"/>
        <v>280376000.88999963</v>
      </c>
    </row>
    <row r="82" spans="1:6" s="3" customFormat="1" ht="99.75" customHeight="1" x14ac:dyDescent="0.4">
      <c r="A82" s="57" t="s">
        <v>46</v>
      </c>
      <c r="B82" s="58" t="s">
        <v>96</v>
      </c>
      <c r="C82" s="62" t="s">
        <v>195</v>
      </c>
      <c r="D82" s="59"/>
      <c r="E82" s="60">
        <v>13252.55</v>
      </c>
      <c r="F82" s="54">
        <f t="shared" si="1"/>
        <v>280362748.33999962</v>
      </c>
    </row>
    <row r="83" spans="1:6" s="3" customFormat="1" ht="103.5" customHeight="1" x14ac:dyDescent="0.4">
      <c r="A83" s="57" t="s">
        <v>46</v>
      </c>
      <c r="B83" s="58" t="s">
        <v>97</v>
      </c>
      <c r="C83" s="62" t="s">
        <v>184</v>
      </c>
      <c r="D83" s="59"/>
      <c r="E83" s="60">
        <v>13252.55</v>
      </c>
      <c r="F83" s="54">
        <f t="shared" si="1"/>
        <v>280349495.7899996</v>
      </c>
    </row>
    <row r="84" spans="1:6" s="3" customFormat="1" ht="76.5" customHeight="1" x14ac:dyDescent="0.4">
      <c r="A84" s="57" t="s">
        <v>46</v>
      </c>
      <c r="B84" s="58" t="s">
        <v>98</v>
      </c>
      <c r="C84" s="62" t="s">
        <v>185</v>
      </c>
      <c r="D84" s="59"/>
      <c r="E84" s="60">
        <v>1718155.78</v>
      </c>
      <c r="F84" s="54">
        <f t="shared" si="1"/>
        <v>278631340.00999963</v>
      </c>
    </row>
    <row r="85" spans="1:6" s="3" customFormat="1" ht="79.5" customHeight="1" x14ac:dyDescent="0.4">
      <c r="A85" s="57" t="s">
        <v>46</v>
      </c>
      <c r="B85" s="58" t="s">
        <v>99</v>
      </c>
      <c r="C85" s="62" t="s">
        <v>186</v>
      </c>
      <c r="D85" s="59"/>
      <c r="E85" s="60">
        <v>45192</v>
      </c>
      <c r="F85" s="54">
        <f t="shared" si="1"/>
        <v>278586148.00999963</v>
      </c>
    </row>
    <row r="86" spans="1:6" s="3" customFormat="1" ht="73.5" customHeight="1" x14ac:dyDescent="0.4">
      <c r="A86" s="57" t="s">
        <v>46</v>
      </c>
      <c r="B86" s="58" t="s">
        <v>100</v>
      </c>
      <c r="C86" s="62" t="s">
        <v>187</v>
      </c>
      <c r="D86" s="59"/>
      <c r="E86" s="60">
        <v>164628</v>
      </c>
      <c r="F86" s="54">
        <f t="shared" si="1"/>
        <v>278421520.00999963</v>
      </c>
    </row>
    <row r="87" spans="1:6" s="3" customFormat="1" ht="121.5" customHeight="1" x14ac:dyDescent="0.4">
      <c r="A87" s="57" t="s">
        <v>46</v>
      </c>
      <c r="B87" s="58" t="s">
        <v>101</v>
      </c>
      <c r="C87" s="62" t="s">
        <v>188</v>
      </c>
      <c r="D87" s="59"/>
      <c r="E87" s="60">
        <v>4161</v>
      </c>
      <c r="F87" s="54">
        <f t="shared" si="1"/>
        <v>278417359.00999963</v>
      </c>
    </row>
    <row r="88" spans="1:6" s="3" customFormat="1" ht="86.25" customHeight="1" x14ac:dyDescent="0.4">
      <c r="A88" s="57" t="s">
        <v>46</v>
      </c>
      <c r="B88" s="58" t="s">
        <v>102</v>
      </c>
      <c r="C88" s="62" t="s">
        <v>189</v>
      </c>
      <c r="D88" s="59"/>
      <c r="E88" s="60">
        <v>2214.46</v>
      </c>
      <c r="F88" s="54">
        <f t="shared" si="1"/>
        <v>278415144.54999965</v>
      </c>
    </row>
    <row r="89" spans="1:6" s="3" customFormat="1" ht="74.25" customHeight="1" x14ac:dyDescent="0.4">
      <c r="A89" s="57" t="s">
        <v>46</v>
      </c>
      <c r="B89" s="58" t="s">
        <v>103</v>
      </c>
      <c r="C89" s="62" t="s">
        <v>190</v>
      </c>
      <c r="D89" s="59"/>
      <c r="E89" s="60">
        <v>2109</v>
      </c>
      <c r="F89" s="54">
        <f t="shared" si="1"/>
        <v>278413035.54999965</v>
      </c>
    </row>
    <row r="90" spans="1:6" s="3" customFormat="1" ht="48.75" customHeight="1" x14ac:dyDescent="0.4">
      <c r="A90" s="57" t="s">
        <v>46</v>
      </c>
      <c r="B90" s="58" t="s">
        <v>104</v>
      </c>
      <c r="C90" s="62" t="s">
        <v>191</v>
      </c>
      <c r="D90" s="59"/>
      <c r="E90" s="60">
        <v>3051</v>
      </c>
      <c r="F90" s="54">
        <f t="shared" si="1"/>
        <v>278409984.54999965</v>
      </c>
    </row>
    <row r="91" spans="1:6" s="3" customFormat="1" ht="48.75" customHeight="1" x14ac:dyDescent="0.4">
      <c r="A91" s="57" t="s">
        <v>46</v>
      </c>
      <c r="B91" s="58" t="s">
        <v>94</v>
      </c>
      <c r="C91" s="62" t="s">
        <v>133</v>
      </c>
      <c r="D91" s="59"/>
      <c r="E91" s="60">
        <v>10741.75</v>
      </c>
      <c r="F91" s="54">
        <f t="shared" si="1"/>
        <v>278399242.79999965</v>
      </c>
    </row>
    <row r="92" spans="1:6" s="3" customFormat="1" ht="60" customHeight="1" x14ac:dyDescent="0.4">
      <c r="A92" s="57" t="s">
        <v>46</v>
      </c>
      <c r="B92" s="58" t="s">
        <v>95</v>
      </c>
      <c r="C92" s="62" t="s">
        <v>134</v>
      </c>
      <c r="D92" s="59"/>
      <c r="E92" s="60">
        <v>12578.25</v>
      </c>
      <c r="F92" s="54">
        <f t="shared" si="1"/>
        <v>278386664.54999965</v>
      </c>
    </row>
    <row r="93" spans="1:6" s="3" customFormat="1" ht="46.5" customHeight="1" x14ac:dyDescent="0.4">
      <c r="A93" s="57" t="s">
        <v>46</v>
      </c>
      <c r="B93" s="58" t="s">
        <v>96</v>
      </c>
      <c r="C93" s="62" t="s">
        <v>135</v>
      </c>
      <c r="D93" s="59"/>
      <c r="E93" s="60">
        <v>1280.92</v>
      </c>
      <c r="F93" s="54">
        <f t="shared" si="1"/>
        <v>278385383.62999964</v>
      </c>
    </row>
    <row r="94" spans="1:6" s="3" customFormat="1" ht="72.75" customHeight="1" x14ac:dyDescent="0.4">
      <c r="A94" s="57" t="s">
        <v>46</v>
      </c>
      <c r="B94" s="58" t="s">
        <v>97</v>
      </c>
      <c r="C94" s="62" t="s">
        <v>136</v>
      </c>
      <c r="D94" s="59"/>
      <c r="E94" s="60">
        <v>1280.92</v>
      </c>
      <c r="F94" s="54">
        <f t="shared" si="1"/>
        <v>278384102.70999962</v>
      </c>
    </row>
    <row r="95" spans="1:6" s="3" customFormat="1" ht="47.25" customHeight="1" x14ac:dyDescent="0.4">
      <c r="A95" s="57" t="s">
        <v>46</v>
      </c>
      <c r="B95" s="58" t="s">
        <v>98</v>
      </c>
      <c r="C95" s="62" t="s">
        <v>137</v>
      </c>
      <c r="D95" s="59"/>
      <c r="E95" s="60">
        <v>68726.23</v>
      </c>
      <c r="F95" s="54">
        <f t="shared" si="1"/>
        <v>278315376.4799996</v>
      </c>
    </row>
    <row r="96" spans="1:6" s="3" customFormat="1" ht="84" customHeight="1" x14ac:dyDescent="0.4">
      <c r="A96" s="57" t="s">
        <v>46</v>
      </c>
      <c r="B96" s="58" t="s">
        <v>99</v>
      </c>
      <c r="C96" s="62" t="s">
        <v>138</v>
      </c>
      <c r="D96" s="59"/>
      <c r="E96" s="60">
        <v>4368</v>
      </c>
      <c r="F96" s="54">
        <f t="shared" si="1"/>
        <v>278311008.4799996</v>
      </c>
    </row>
    <row r="97" spans="1:91" s="3" customFormat="1" ht="64.5" customHeight="1" x14ac:dyDescent="0.4">
      <c r="A97" s="57" t="s">
        <v>46</v>
      </c>
      <c r="B97" s="58" t="s">
        <v>100</v>
      </c>
      <c r="C97" s="62" t="s">
        <v>139</v>
      </c>
      <c r="D97" s="59"/>
      <c r="E97" s="60">
        <v>15912</v>
      </c>
      <c r="F97" s="54">
        <f t="shared" si="1"/>
        <v>278295096.4799996</v>
      </c>
    </row>
    <row r="98" spans="1:91" s="3" customFormat="1" ht="81.75" customHeight="1" x14ac:dyDescent="0.4">
      <c r="A98" s="57" t="s">
        <v>46</v>
      </c>
      <c r="B98" s="58" t="s">
        <v>101</v>
      </c>
      <c r="C98" s="62" t="s">
        <v>140</v>
      </c>
      <c r="D98" s="59"/>
      <c r="E98" s="60">
        <v>219</v>
      </c>
      <c r="F98" s="54">
        <f t="shared" si="1"/>
        <v>278294877.4799996</v>
      </c>
    </row>
    <row r="99" spans="1:91" s="3" customFormat="1" ht="51" customHeight="1" x14ac:dyDescent="0.4">
      <c r="A99" s="57" t="s">
        <v>46</v>
      </c>
      <c r="B99" s="58" t="s">
        <v>102</v>
      </c>
      <c r="C99" s="62" t="s">
        <v>141</v>
      </c>
      <c r="D99" s="59"/>
      <c r="E99" s="60">
        <v>97.99</v>
      </c>
      <c r="F99" s="54">
        <f t="shared" si="1"/>
        <v>278294779.48999959</v>
      </c>
    </row>
    <row r="100" spans="1:91" s="3" customFormat="1" ht="50.1" customHeight="1" x14ac:dyDescent="0.4">
      <c r="A100" s="57" t="s">
        <v>46</v>
      </c>
      <c r="B100" s="58" t="s">
        <v>103</v>
      </c>
      <c r="C100" s="62" t="s">
        <v>142</v>
      </c>
      <c r="D100" s="59"/>
      <c r="E100" s="60">
        <v>111</v>
      </c>
      <c r="F100" s="54">
        <f t="shared" si="1"/>
        <v>278294668.48999959</v>
      </c>
    </row>
    <row r="101" spans="1:91" s="1" customFormat="1" ht="50.1" customHeight="1" x14ac:dyDescent="0.4">
      <c r="A101" s="57" t="s">
        <v>46</v>
      </c>
      <c r="B101" s="58" t="s">
        <v>104</v>
      </c>
      <c r="C101" s="62" t="s">
        <v>143</v>
      </c>
      <c r="D101" s="59"/>
      <c r="E101" s="60">
        <v>135</v>
      </c>
      <c r="F101" s="54">
        <f t="shared" si="1"/>
        <v>278294533.48999959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84.75" customHeight="1" x14ac:dyDescent="0.4">
      <c r="A102" s="57" t="s">
        <v>47</v>
      </c>
      <c r="B102" s="58" t="s">
        <v>105</v>
      </c>
      <c r="C102" s="62" t="s">
        <v>194</v>
      </c>
      <c r="D102" s="59"/>
      <c r="E102" s="60">
        <v>13775</v>
      </c>
      <c r="F102" s="54">
        <f t="shared" si="1"/>
        <v>278280758.48999959</v>
      </c>
    </row>
    <row r="103" spans="1:91" ht="100.5" customHeight="1" x14ac:dyDescent="0.4">
      <c r="A103" s="57" t="s">
        <v>47</v>
      </c>
      <c r="B103" s="58" t="s">
        <v>106</v>
      </c>
      <c r="C103" s="62" t="s">
        <v>192</v>
      </c>
      <c r="D103" s="59"/>
      <c r="E103" s="60">
        <v>25896.7</v>
      </c>
      <c r="F103" s="54">
        <f t="shared" si="1"/>
        <v>278254861.7899996</v>
      </c>
    </row>
    <row r="104" spans="1:91" ht="84.75" customHeight="1" x14ac:dyDescent="0.4">
      <c r="A104" s="57" t="s">
        <v>47</v>
      </c>
      <c r="B104" s="58" t="s">
        <v>107</v>
      </c>
      <c r="C104" s="62" t="s">
        <v>193</v>
      </c>
      <c r="D104" s="59"/>
      <c r="E104" s="60">
        <v>27387.31</v>
      </c>
      <c r="F104" s="54">
        <f t="shared" si="1"/>
        <v>278227474.4799996</v>
      </c>
    </row>
    <row r="105" spans="1:91" ht="67.5" customHeight="1" x14ac:dyDescent="0.4">
      <c r="A105" s="57" t="s">
        <v>47</v>
      </c>
      <c r="B105" s="58" t="s">
        <v>105</v>
      </c>
      <c r="C105" s="62" t="s">
        <v>144</v>
      </c>
      <c r="D105" s="59"/>
      <c r="E105" s="60">
        <v>725</v>
      </c>
      <c r="F105" s="54">
        <f t="shared" si="1"/>
        <v>278226749.4799996</v>
      </c>
    </row>
    <row r="106" spans="1:91" ht="73.5" customHeight="1" x14ac:dyDescent="0.4">
      <c r="A106" s="57" t="s">
        <v>47</v>
      </c>
      <c r="B106" s="58" t="s">
        <v>106</v>
      </c>
      <c r="C106" s="62" t="s">
        <v>145</v>
      </c>
      <c r="D106" s="59"/>
      <c r="E106" s="60">
        <v>2503.0300000000002</v>
      </c>
      <c r="F106" s="54">
        <f t="shared" si="1"/>
        <v>278224246.44999963</v>
      </c>
    </row>
    <row r="107" spans="1:91" ht="67.5" customHeight="1" x14ac:dyDescent="0.4">
      <c r="A107" s="57" t="s">
        <v>47</v>
      </c>
      <c r="B107" s="58" t="s">
        <v>107</v>
      </c>
      <c r="C107" s="62" t="s">
        <v>146</v>
      </c>
      <c r="D107" s="59"/>
      <c r="E107" s="60">
        <v>1441.44</v>
      </c>
      <c r="F107" s="54">
        <f t="shared" si="1"/>
        <v>278222805.00999963</v>
      </c>
    </row>
    <row r="108" spans="1:91" ht="77.25" customHeight="1" x14ac:dyDescent="0.4">
      <c r="A108" s="53" t="s">
        <v>47</v>
      </c>
      <c r="B108" s="55" t="s">
        <v>199</v>
      </c>
      <c r="C108" s="50" t="s">
        <v>222</v>
      </c>
      <c r="D108" s="51">
        <v>119929.02</v>
      </c>
      <c r="E108" s="51"/>
      <c r="F108" s="74">
        <f t="shared" si="1"/>
        <v>278342734.02999961</v>
      </c>
    </row>
    <row r="109" spans="1:91" ht="81" customHeight="1" x14ac:dyDescent="0.4">
      <c r="A109" s="53" t="s">
        <v>196</v>
      </c>
      <c r="B109" s="55" t="s">
        <v>200</v>
      </c>
      <c r="C109" s="50" t="s">
        <v>223</v>
      </c>
      <c r="D109" s="51"/>
      <c r="E109" s="51">
        <v>14938.6</v>
      </c>
      <c r="F109" s="74">
        <f t="shared" si="1"/>
        <v>278327795.42999959</v>
      </c>
    </row>
    <row r="110" spans="1:91" ht="61.5" customHeight="1" x14ac:dyDescent="0.4">
      <c r="A110" s="53" t="s">
        <v>196</v>
      </c>
      <c r="B110" s="55" t="s">
        <v>200</v>
      </c>
      <c r="C110" s="50" t="s">
        <v>213</v>
      </c>
      <c r="D110" s="51"/>
      <c r="E110" s="51">
        <v>661</v>
      </c>
      <c r="F110" s="74">
        <f t="shared" si="1"/>
        <v>278327134.42999959</v>
      </c>
    </row>
    <row r="111" spans="1:91" ht="77.25" customHeight="1" x14ac:dyDescent="0.4">
      <c r="A111" s="53" t="s">
        <v>196</v>
      </c>
      <c r="B111" s="55" t="s">
        <v>201</v>
      </c>
      <c r="C111" s="50" t="s">
        <v>224</v>
      </c>
      <c r="D111" s="51">
        <v>472671</v>
      </c>
      <c r="E111" s="51"/>
      <c r="F111" s="74">
        <f t="shared" si="1"/>
        <v>278799805.42999959</v>
      </c>
    </row>
    <row r="112" spans="1:91" ht="55.5" customHeight="1" x14ac:dyDescent="0.4">
      <c r="A112" s="53" t="s">
        <v>197</v>
      </c>
      <c r="B112" s="55" t="s">
        <v>202</v>
      </c>
      <c r="C112" s="50" t="s">
        <v>225</v>
      </c>
      <c r="D112" s="51">
        <v>402721.64</v>
      </c>
      <c r="E112" s="51"/>
      <c r="F112" s="74">
        <f t="shared" si="1"/>
        <v>279202527.06999958</v>
      </c>
    </row>
    <row r="113" spans="1:6" ht="82.5" customHeight="1" x14ac:dyDescent="0.4">
      <c r="A113" s="53" t="s">
        <v>197</v>
      </c>
      <c r="B113" s="55" t="s">
        <v>203</v>
      </c>
      <c r="C113" s="50" t="s">
        <v>234</v>
      </c>
      <c r="D113" s="51"/>
      <c r="E113" s="51">
        <v>37240</v>
      </c>
      <c r="F113" s="74">
        <f t="shared" si="1"/>
        <v>279165287.06999958</v>
      </c>
    </row>
    <row r="114" spans="1:6" ht="69.75" customHeight="1" x14ac:dyDescent="0.4">
      <c r="A114" s="53" t="s">
        <v>197</v>
      </c>
      <c r="B114" s="55" t="s">
        <v>204</v>
      </c>
      <c r="C114" s="50" t="s">
        <v>235</v>
      </c>
      <c r="D114" s="51"/>
      <c r="E114" s="51">
        <v>28191.200000000001</v>
      </c>
      <c r="F114" s="74">
        <f t="shared" si="1"/>
        <v>279137095.86999959</v>
      </c>
    </row>
    <row r="115" spans="1:6" ht="104.25" customHeight="1" x14ac:dyDescent="0.4">
      <c r="A115" s="53" t="s">
        <v>197</v>
      </c>
      <c r="B115" s="55" t="s">
        <v>205</v>
      </c>
      <c r="C115" s="50" t="s">
        <v>232</v>
      </c>
      <c r="D115" s="51"/>
      <c r="E115" s="51">
        <v>62700</v>
      </c>
      <c r="F115" s="74">
        <f t="shared" si="1"/>
        <v>279074395.86999959</v>
      </c>
    </row>
    <row r="116" spans="1:6" ht="77.25" customHeight="1" x14ac:dyDescent="0.4">
      <c r="A116" s="53" t="s">
        <v>197</v>
      </c>
      <c r="B116" s="55" t="s">
        <v>206</v>
      </c>
      <c r="C116" s="50" t="s">
        <v>233</v>
      </c>
      <c r="D116" s="51"/>
      <c r="E116" s="51">
        <v>142784.76</v>
      </c>
      <c r="F116" s="74">
        <f t="shared" si="1"/>
        <v>278931611.1099996</v>
      </c>
    </row>
    <row r="117" spans="1:6" ht="54.75" customHeight="1" x14ac:dyDescent="0.4">
      <c r="A117" s="53" t="s">
        <v>197</v>
      </c>
      <c r="B117" s="55" t="s">
        <v>203</v>
      </c>
      <c r="C117" s="50" t="s">
        <v>214</v>
      </c>
      <c r="D117" s="51"/>
      <c r="E117" s="51">
        <v>1960</v>
      </c>
      <c r="F117" s="74">
        <f t="shared" si="1"/>
        <v>278929651.1099996</v>
      </c>
    </row>
    <row r="118" spans="1:6" ht="56.25" customHeight="1" x14ac:dyDescent="0.4">
      <c r="A118" s="53" t="s">
        <v>197</v>
      </c>
      <c r="B118" s="55" t="s">
        <v>204</v>
      </c>
      <c r="C118" s="50" t="s">
        <v>215</v>
      </c>
      <c r="D118" s="51"/>
      <c r="E118" s="51">
        <v>2724.8</v>
      </c>
      <c r="F118" s="74">
        <f t="shared" si="1"/>
        <v>278926926.30999959</v>
      </c>
    </row>
    <row r="119" spans="1:6" ht="53.25" customHeight="1" x14ac:dyDescent="0.4">
      <c r="A119" s="53" t="s">
        <v>197</v>
      </c>
      <c r="B119" s="55" t="s">
        <v>205</v>
      </c>
      <c r="C119" s="50" t="s">
        <v>216</v>
      </c>
      <c r="D119" s="51"/>
      <c r="E119" s="51">
        <v>15180</v>
      </c>
      <c r="F119" s="74">
        <f t="shared" si="1"/>
        <v>278911746.30999959</v>
      </c>
    </row>
    <row r="120" spans="1:6" ht="57.75" customHeight="1" x14ac:dyDescent="0.4">
      <c r="A120" s="53" t="s">
        <v>197</v>
      </c>
      <c r="B120" s="55" t="s">
        <v>206</v>
      </c>
      <c r="C120" s="50" t="s">
        <v>217</v>
      </c>
      <c r="D120" s="51"/>
      <c r="E120" s="51">
        <v>6420.2</v>
      </c>
      <c r="F120" s="74">
        <f t="shared" si="1"/>
        <v>278905326.1099996</v>
      </c>
    </row>
    <row r="121" spans="1:6" ht="59.25" customHeight="1" x14ac:dyDescent="0.4">
      <c r="A121" s="53" t="s">
        <v>198</v>
      </c>
      <c r="B121" s="55" t="s">
        <v>207</v>
      </c>
      <c r="C121" s="50" t="s">
        <v>226</v>
      </c>
      <c r="D121" s="51">
        <v>552630.29</v>
      </c>
      <c r="E121" s="51"/>
      <c r="F121" s="74">
        <f t="shared" si="1"/>
        <v>279457956.39999962</v>
      </c>
    </row>
    <row r="122" spans="1:6" ht="83.25" customHeight="1" x14ac:dyDescent="0.4">
      <c r="A122" s="53" t="s">
        <v>198</v>
      </c>
      <c r="B122" s="55" t="s">
        <v>208</v>
      </c>
      <c r="C122" s="50" t="s">
        <v>229</v>
      </c>
      <c r="D122" s="51"/>
      <c r="E122" s="51">
        <v>1974636.13</v>
      </c>
      <c r="F122" s="74">
        <f t="shared" si="1"/>
        <v>277483320.26999962</v>
      </c>
    </row>
    <row r="123" spans="1:6" ht="84" customHeight="1" x14ac:dyDescent="0.4">
      <c r="A123" s="53" t="s">
        <v>198</v>
      </c>
      <c r="B123" s="55" t="s">
        <v>209</v>
      </c>
      <c r="C123" s="50" t="s">
        <v>228</v>
      </c>
      <c r="D123" s="51"/>
      <c r="E123" s="51">
        <v>34148.269999999997</v>
      </c>
      <c r="F123" s="74">
        <f t="shared" si="1"/>
        <v>277449171.99999964</v>
      </c>
    </row>
    <row r="124" spans="1:6" ht="65.25" customHeight="1" x14ac:dyDescent="0.4">
      <c r="A124" s="53" t="s">
        <v>198</v>
      </c>
      <c r="B124" s="55" t="s">
        <v>210</v>
      </c>
      <c r="C124" s="50" t="s">
        <v>227</v>
      </c>
      <c r="D124" s="51"/>
      <c r="E124" s="51">
        <v>24194.43</v>
      </c>
      <c r="F124" s="74">
        <f t="shared" si="1"/>
        <v>277424977.56999964</v>
      </c>
    </row>
    <row r="125" spans="1:6" ht="100.5" customHeight="1" x14ac:dyDescent="0.4">
      <c r="A125" s="53" t="s">
        <v>198</v>
      </c>
      <c r="B125" s="55" t="s">
        <v>211</v>
      </c>
      <c r="C125" s="50" t="s">
        <v>230</v>
      </c>
      <c r="D125" s="51"/>
      <c r="E125" s="51">
        <v>2502330.9900000002</v>
      </c>
      <c r="F125" s="74">
        <f t="shared" si="1"/>
        <v>274922646.57999963</v>
      </c>
    </row>
    <row r="126" spans="1:6" ht="73.5" customHeight="1" x14ac:dyDescent="0.4">
      <c r="A126" s="53" t="s">
        <v>198</v>
      </c>
      <c r="B126" s="55" t="s">
        <v>212</v>
      </c>
      <c r="C126" s="50" t="s">
        <v>231</v>
      </c>
      <c r="D126" s="51"/>
      <c r="E126" s="51">
        <v>1770</v>
      </c>
      <c r="F126" s="74">
        <f t="shared" si="1"/>
        <v>274920876.57999963</v>
      </c>
    </row>
    <row r="127" spans="1:6" ht="84" customHeight="1" x14ac:dyDescent="0.4">
      <c r="A127" s="53" t="s">
        <v>198</v>
      </c>
      <c r="B127" s="55" t="s">
        <v>208</v>
      </c>
      <c r="C127" s="50" t="s">
        <v>218</v>
      </c>
      <c r="D127" s="51"/>
      <c r="E127" s="51">
        <v>87373.28</v>
      </c>
      <c r="F127" s="74">
        <f t="shared" si="1"/>
        <v>274833503.29999965</v>
      </c>
    </row>
    <row r="128" spans="1:6" ht="50.1" customHeight="1" x14ac:dyDescent="0.4">
      <c r="A128" s="53" t="s">
        <v>198</v>
      </c>
      <c r="B128" s="55" t="s">
        <v>209</v>
      </c>
      <c r="C128" s="50" t="s">
        <v>219</v>
      </c>
      <c r="D128" s="51"/>
      <c r="E128" s="51">
        <v>10623.9</v>
      </c>
      <c r="F128" s="74">
        <f t="shared" si="1"/>
        <v>274822879.39999968</v>
      </c>
    </row>
    <row r="129" spans="1:6" ht="50.1" customHeight="1" x14ac:dyDescent="0.4">
      <c r="A129" s="53" t="s">
        <v>198</v>
      </c>
      <c r="B129" s="55" t="s">
        <v>210</v>
      </c>
      <c r="C129" s="50" t="s">
        <v>220</v>
      </c>
      <c r="D129" s="51"/>
      <c r="E129" s="51">
        <v>1070.55</v>
      </c>
      <c r="F129" s="74">
        <f t="shared" si="1"/>
        <v>274821808.84999967</v>
      </c>
    </row>
    <row r="130" spans="1:6" ht="50.1" customHeight="1" x14ac:dyDescent="0.4">
      <c r="A130" s="53" t="s">
        <v>198</v>
      </c>
      <c r="B130" s="55" t="s">
        <v>211</v>
      </c>
      <c r="C130" s="50" t="s">
        <v>221</v>
      </c>
      <c r="D130" s="51"/>
      <c r="E130" s="51">
        <v>110722.61</v>
      </c>
      <c r="F130" s="74">
        <f t="shared" si="1"/>
        <v>274711086.23999965</v>
      </c>
    </row>
    <row r="131" spans="1:6" ht="50.1" hidden="1" customHeight="1" x14ac:dyDescent="0.4">
      <c r="A131" s="53"/>
      <c r="B131" s="49"/>
      <c r="C131" s="50"/>
      <c r="D131" s="51"/>
      <c r="E131" s="51"/>
      <c r="F131" s="54">
        <f t="shared" si="1"/>
        <v>274711086.23999965</v>
      </c>
    </row>
    <row r="132" spans="1:6" ht="50.1" hidden="1" customHeight="1" x14ac:dyDescent="0.4">
      <c r="A132" s="53"/>
      <c r="B132" s="49"/>
      <c r="C132" s="50"/>
      <c r="D132" s="51"/>
      <c r="E132" s="51"/>
      <c r="F132" s="54">
        <f t="shared" si="1"/>
        <v>274711086.23999965</v>
      </c>
    </row>
    <row r="133" spans="1:6" ht="50.1" hidden="1" customHeight="1" x14ac:dyDescent="0.4">
      <c r="A133" s="53"/>
      <c r="B133" s="49"/>
      <c r="C133" s="50"/>
      <c r="D133" s="51"/>
      <c r="E133" s="51"/>
      <c r="F133" s="54">
        <f t="shared" si="1"/>
        <v>274711086.23999965</v>
      </c>
    </row>
    <row r="134" spans="1:6" ht="50.1" hidden="1" customHeight="1" x14ac:dyDescent="0.4">
      <c r="A134" s="53"/>
      <c r="B134" s="49"/>
      <c r="C134" s="50"/>
      <c r="D134" s="51"/>
      <c r="E134" s="51"/>
      <c r="F134" s="54">
        <f t="shared" si="1"/>
        <v>274711086.23999965</v>
      </c>
    </row>
    <row r="135" spans="1:6" ht="67.5" hidden="1" customHeight="1" x14ac:dyDescent="0.4">
      <c r="A135" s="53"/>
      <c r="B135" s="49"/>
      <c r="C135" s="50"/>
      <c r="D135" s="51"/>
      <c r="E135" s="51"/>
      <c r="F135" s="54">
        <f t="shared" si="1"/>
        <v>274711086.23999965</v>
      </c>
    </row>
    <row r="136" spans="1:6" ht="54" hidden="1" customHeight="1" x14ac:dyDescent="0.4">
      <c r="A136" s="53"/>
      <c r="B136" s="49"/>
      <c r="C136" s="50"/>
      <c r="D136" s="51"/>
      <c r="E136" s="51"/>
      <c r="F136" s="54">
        <f t="shared" si="1"/>
        <v>274711086.23999965</v>
      </c>
    </row>
    <row r="137" spans="1:6" ht="50.1" hidden="1" customHeight="1" x14ac:dyDescent="0.4">
      <c r="A137" s="53"/>
      <c r="B137" s="49"/>
      <c r="C137" s="50"/>
      <c r="D137" s="51"/>
      <c r="E137" s="51"/>
      <c r="F137" s="54">
        <f t="shared" si="1"/>
        <v>274711086.23999965</v>
      </c>
    </row>
    <row r="138" spans="1:6" ht="136.5" hidden="1" customHeight="1" x14ac:dyDescent="0.4">
      <c r="A138" s="53"/>
      <c r="B138" s="49"/>
      <c r="C138" s="50"/>
      <c r="D138" s="51"/>
      <c r="E138" s="51"/>
      <c r="F138" s="54">
        <f t="shared" si="1"/>
        <v>274711086.23999965</v>
      </c>
    </row>
    <row r="139" spans="1:6" ht="50.1" hidden="1" customHeight="1" x14ac:dyDescent="0.4">
      <c r="A139" s="53"/>
      <c r="B139" s="49"/>
      <c r="C139" s="52"/>
      <c r="D139" s="51"/>
      <c r="E139" s="51"/>
      <c r="F139" s="54">
        <f t="shared" ref="F139:F161" si="2">+F138+D139-E139</f>
        <v>274711086.23999965</v>
      </c>
    </row>
    <row r="140" spans="1:6" ht="50.1" hidden="1" customHeight="1" x14ac:dyDescent="0.4">
      <c r="A140" s="53"/>
      <c r="B140" s="49"/>
      <c r="C140" s="50"/>
      <c r="D140" s="51"/>
      <c r="E140" s="51"/>
      <c r="F140" s="54">
        <f t="shared" si="2"/>
        <v>274711086.23999965</v>
      </c>
    </row>
    <row r="141" spans="1:6" ht="50.1" hidden="1" customHeight="1" x14ac:dyDescent="0.4">
      <c r="A141" s="53"/>
      <c r="B141" s="49"/>
      <c r="C141" s="50"/>
      <c r="D141" s="51"/>
      <c r="E141" s="51"/>
      <c r="F141" s="54">
        <f t="shared" si="2"/>
        <v>274711086.23999965</v>
      </c>
    </row>
    <row r="142" spans="1:6" ht="50.1" hidden="1" customHeight="1" x14ac:dyDescent="0.4">
      <c r="A142" s="53"/>
      <c r="B142" s="49"/>
      <c r="C142" s="50"/>
      <c r="D142" s="51"/>
      <c r="E142" s="51"/>
      <c r="F142" s="54">
        <f t="shared" si="2"/>
        <v>274711086.23999965</v>
      </c>
    </row>
    <row r="143" spans="1:6" ht="82.5" hidden="1" customHeight="1" x14ac:dyDescent="0.4">
      <c r="A143" s="53"/>
      <c r="B143" s="55"/>
      <c r="C143" s="50"/>
      <c r="D143" s="51"/>
      <c r="E143" s="51"/>
      <c r="F143" s="54">
        <f t="shared" si="2"/>
        <v>274711086.23999965</v>
      </c>
    </row>
    <row r="144" spans="1:6" ht="75" hidden="1" customHeight="1" x14ac:dyDescent="0.4">
      <c r="A144" s="53"/>
      <c r="B144" s="55"/>
      <c r="C144" s="50"/>
      <c r="D144" s="51"/>
      <c r="E144" s="51"/>
      <c r="F144" s="54">
        <f t="shared" si="2"/>
        <v>274711086.23999965</v>
      </c>
    </row>
    <row r="145" spans="1:6" ht="50.1" hidden="1" customHeight="1" x14ac:dyDescent="0.4">
      <c r="A145" s="53"/>
      <c r="B145" s="55"/>
      <c r="C145" s="50"/>
      <c r="D145" s="51"/>
      <c r="E145" s="51"/>
      <c r="F145" s="54">
        <f t="shared" si="2"/>
        <v>274711086.23999965</v>
      </c>
    </row>
    <row r="146" spans="1:6" ht="66.75" hidden="1" customHeight="1" x14ac:dyDescent="0.4">
      <c r="A146" s="53"/>
      <c r="B146" s="55"/>
      <c r="C146" s="50"/>
      <c r="D146" s="51"/>
      <c r="E146" s="51"/>
      <c r="F146" s="54">
        <f t="shared" si="2"/>
        <v>274711086.23999965</v>
      </c>
    </row>
    <row r="147" spans="1:6" ht="50.1" hidden="1" customHeight="1" x14ac:dyDescent="0.4">
      <c r="A147" s="53"/>
      <c r="B147" s="55"/>
      <c r="C147" s="50"/>
      <c r="D147" s="51"/>
      <c r="E147" s="51"/>
      <c r="F147" s="54">
        <f t="shared" si="2"/>
        <v>274711086.23999965</v>
      </c>
    </row>
    <row r="148" spans="1:6" ht="50.1" hidden="1" customHeight="1" x14ac:dyDescent="0.4">
      <c r="A148" s="53"/>
      <c r="B148" s="55"/>
      <c r="C148" s="50"/>
      <c r="D148" s="51"/>
      <c r="E148" s="51"/>
      <c r="F148" s="54">
        <f t="shared" si="2"/>
        <v>274711086.23999965</v>
      </c>
    </row>
    <row r="149" spans="1:6" ht="50.1" hidden="1" customHeight="1" x14ac:dyDescent="0.4">
      <c r="A149" s="53"/>
      <c r="B149" s="55"/>
      <c r="C149" s="50"/>
      <c r="D149" s="51"/>
      <c r="E149" s="51"/>
      <c r="F149" s="54">
        <f t="shared" si="2"/>
        <v>274711086.23999965</v>
      </c>
    </row>
    <row r="150" spans="1:6" ht="50.1" hidden="1" customHeight="1" x14ac:dyDescent="0.4">
      <c r="A150" s="53"/>
      <c r="B150" s="55"/>
      <c r="C150" s="50"/>
      <c r="D150" s="51"/>
      <c r="E150" s="51"/>
      <c r="F150" s="54">
        <f t="shared" si="2"/>
        <v>274711086.23999965</v>
      </c>
    </row>
    <row r="151" spans="1:6" ht="50.1" hidden="1" customHeight="1" x14ac:dyDescent="0.4">
      <c r="A151" s="53"/>
      <c r="B151" s="55"/>
      <c r="C151" s="50"/>
      <c r="D151" s="51"/>
      <c r="E151" s="51"/>
      <c r="F151" s="54">
        <f t="shared" si="2"/>
        <v>274711086.23999965</v>
      </c>
    </row>
    <row r="152" spans="1:6" ht="50.1" hidden="1" customHeight="1" x14ac:dyDescent="0.4">
      <c r="A152" s="53"/>
      <c r="B152" s="55"/>
      <c r="C152" s="50"/>
      <c r="D152" s="51"/>
      <c r="E152" s="51"/>
      <c r="F152" s="54">
        <f t="shared" si="2"/>
        <v>274711086.23999965</v>
      </c>
    </row>
    <row r="153" spans="1:6" ht="50.1" hidden="1" customHeight="1" x14ac:dyDescent="0.4">
      <c r="A153" s="53"/>
      <c r="B153" s="55"/>
      <c r="C153" s="50"/>
      <c r="D153" s="51"/>
      <c r="E153" s="51"/>
      <c r="F153" s="54">
        <f t="shared" si="2"/>
        <v>274711086.23999965</v>
      </c>
    </row>
    <row r="154" spans="1:6" ht="50.1" hidden="1" customHeight="1" x14ac:dyDescent="0.4">
      <c r="A154" s="53"/>
      <c r="B154" s="55"/>
      <c r="C154" s="50"/>
      <c r="D154" s="51"/>
      <c r="E154" s="51"/>
      <c r="F154" s="54">
        <f t="shared" si="2"/>
        <v>274711086.23999965</v>
      </c>
    </row>
    <row r="155" spans="1:6" ht="50.1" hidden="1" customHeight="1" x14ac:dyDescent="0.4">
      <c r="A155" s="53"/>
      <c r="B155" s="55"/>
      <c r="C155" s="50"/>
      <c r="D155" s="51"/>
      <c r="E155" s="51"/>
      <c r="F155" s="54">
        <f t="shared" si="2"/>
        <v>274711086.23999965</v>
      </c>
    </row>
    <row r="156" spans="1:6" ht="50.1" hidden="1" customHeight="1" x14ac:dyDescent="0.4">
      <c r="A156" s="53"/>
      <c r="B156" s="55"/>
      <c r="C156" s="50"/>
      <c r="D156" s="51"/>
      <c r="E156" s="51"/>
      <c r="F156" s="54">
        <f t="shared" si="2"/>
        <v>274711086.23999965</v>
      </c>
    </row>
    <row r="157" spans="1:6" ht="50.1" hidden="1" customHeight="1" x14ac:dyDescent="0.4">
      <c r="A157" s="53"/>
      <c r="B157" s="55"/>
      <c r="C157" s="50"/>
      <c r="D157" s="51"/>
      <c r="E157" s="51"/>
      <c r="F157" s="54">
        <f t="shared" si="2"/>
        <v>274711086.23999965</v>
      </c>
    </row>
    <row r="158" spans="1:6" ht="50.1" hidden="1" customHeight="1" x14ac:dyDescent="0.4">
      <c r="A158" s="53"/>
      <c r="B158" s="55"/>
      <c r="C158" s="50"/>
      <c r="D158" s="51"/>
      <c r="E158" s="51"/>
      <c r="F158" s="54">
        <f t="shared" si="2"/>
        <v>274711086.23999965</v>
      </c>
    </row>
    <row r="159" spans="1:6" ht="50.1" hidden="1" customHeight="1" x14ac:dyDescent="0.4">
      <c r="A159" s="53"/>
      <c r="B159" s="55"/>
      <c r="C159" s="50"/>
      <c r="D159" s="51"/>
      <c r="E159" s="51"/>
      <c r="F159" s="54">
        <f t="shared" si="2"/>
        <v>274711086.23999965</v>
      </c>
    </row>
    <row r="160" spans="1:6" ht="50.1" hidden="1" customHeight="1" x14ac:dyDescent="0.4">
      <c r="A160" s="53"/>
      <c r="B160" s="55"/>
      <c r="C160" s="50"/>
      <c r="D160" s="51"/>
      <c r="E160" s="51"/>
      <c r="F160" s="54">
        <f t="shared" si="2"/>
        <v>274711086.23999965</v>
      </c>
    </row>
    <row r="161" spans="1:6" ht="50.1" hidden="1" customHeight="1" x14ac:dyDescent="0.4">
      <c r="A161" s="53"/>
      <c r="B161" s="55"/>
      <c r="C161" s="50"/>
      <c r="D161" s="51"/>
      <c r="E161" s="51"/>
      <c r="F161" s="54">
        <f t="shared" si="2"/>
        <v>274711086.23999965</v>
      </c>
    </row>
    <row r="162" spans="1:6" ht="50.1" hidden="1" customHeight="1" x14ac:dyDescent="0.35">
      <c r="A162" s="33"/>
      <c r="B162" s="34"/>
      <c r="C162" s="35"/>
      <c r="D162" s="36"/>
      <c r="E162" s="36"/>
      <c r="F162" s="32">
        <f t="shared" ref="F162:F167" si="3">+F161+D162-E162</f>
        <v>274711086.23999965</v>
      </c>
    </row>
    <row r="163" spans="1:6" ht="50.1" hidden="1" customHeight="1" x14ac:dyDescent="0.35">
      <c r="A163" s="37"/>
      <c r="B163" s="38"/>
      <c r="C163" s="39"/>
      <c r="D163" s="36"/>
      <c r="E163" s="36"/>
      <c r="F163" s="32">
        <f t="shared" si="3"/>
        <v>274711086.23999965</v>
      </c>
    </row>
    <row r="164" spans="1:6" ht="50.1" hidden="1" customHeight="1" x14ac:dyDescent="0.35">
      <c r="A164" s="37"/>
      <c r="B164" s="38"/>
      <c r="C164" s="39"/>
      <c r="D164" s="36"/>
      <c r="E164" s="36"/>
      <c r="F164" s="32">
        <f t="shared" si="3"/>
        <v>274711086.23999965</v>
      </c>
    </row>
    <row r="165" spans="1:6" ht="50.1" hidden="1" customHeight="1" x14ac:dyDescent="0.35">
      <c r="A165" s="37"/>
      <c r="B165" s="38"/>
      <c r="C165" s="39"/>
      <c r="D165" s="36"/>
      <c r="E165" s="36"/>
      <c r="F165" s="32">
        <f t="shared" si="3"/>
        <v>274711086.23999965</v>
      </c>
    </row>
    <row r="166" spans="1:6" ht="50.1" hidden="1" customHeight="1" x14ac:dyDescent="0.35">
      <c r="A166" s="37"/>
      <c r="B166" s="38"/>
      <c r="C166" s="39"/>
      <c r="D166" s="36"/>
      <c r="E166" s="36"/>
      <c r="F166" s="32">
        <f t="shared" si="3"/>
        <v>274711086.23999965</v>
      </c>
    </row>
    <row r="167" spans="1:6" ht="50.1" hidden="1" customHeight="1" x14ac:dyDescent="0.35">
      <c r="A167" s="37"/>
      <c r="B167" s="38"/>
      <c r="C167" s="39"/>
      <c r="D167" s="36"/>
      <c r="E167" s="36"/>
      <c r="F167" s="32">
        <f t="shared" si="3"/>
        <v>274711086.23999965</v>
      </c>
    </row>
    <row r="168" spans="1:6" ht="50.1" customHeight="1" x14ac:dyDescent="0.35">
      <c r="A168" s="43"/>
      <c r="B168" s="44"/>
      <c r="C168" s="45" t="s">
        <v>7</v>
      </c>
      <c r="D168" s="46">
        <f>SUM(D9:D167)</f>
        <v>49488628.639999986</v>
      </c>
      <c r="E168" s="46">
        <f>SUM(E9:E167)</f>
        <v>38288662.570000023</v>
      </c>
      <c r="F168" s="40">
        <f>+F167</f>
        <v>274711086.23999965</v>
      </c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68" type="noConversion"/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2021</vt:lpstr>
      <vt:lpstr>Sheet1</vt:lpstr>
      <vt:lpstr>'SEPTIEMBRE 2021'!Print_Area</vt:lpstr>
      <vt:lpstr>'SEPTIEMBRE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2021-08-17T17:04:28Z</cp:lastPrinted>
  <dcterms:created xsi:type="dcterms:W3CDTF">2006-07-11T17:39:34Z</dcterms:created>
  <dcterms:modified xsi:type="dcterms:W3CDTF">2021-10-01T15:59:34Z</dcterms:modified>
</cp:coreProperties>
</file>